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15" windowWidth="13665" windowHeight="8070"/>
  </bookViews>
  <sheets>
    <sheet name="közös rész" sheetId="1" r:id="rId1"/>
    <sheet name="Kutató fizikus spec." sheetId="3" r:id="rId2"/>
    <sheet name="Biofizika spec." sheetId="4" r:id="rId3"/>
    <sheet name="Környezetfizika spec." sheetId="5" r:id="rId4"/>
    <sheet name="Tud. adatanalitika spec." sheetId="7" r:id="rId5"/>
    <sheet name="összefoglaló" sheetId="6" r:id="rId6"/>
  </sheets>
  <calcPr calcId="145621"/>
</workbook>
</file>

<file path=xl/calcChain.xml><?xml version="1.0" encoding="utf-8"?>
<calcChain xmlns="http://schemas.openxmlformats.org/spreadsheetml/2006/main">
  <c r="C14" i="3" l="1"/>
  <c r="B14" i="3"/>
  <c r="R18" i="5"/>
  <c r="Q18" i="5"/>
  <c r="B18" i="5"/>
  <c r="C18" i="5"/>
  <c r="A18" i="5"/>
  <c r="B24" i="7"/>
  <c r="C24" i="7"/>
  <c r="H24" i="7"/>
  <c r="I24" i="7"/>
  <c r="J24" i="7"/>
  <c r="K24" i="7"/>
  <c r="L24" i="7"/>
  <c r="M24" i="7"/>
  <c r="Q24" i="7"/>
  <c r="R24" i="7"/>
  <c r="B29" i="7"/>
  <c r="C29" i="7"/>
  <c r="H29" i="7"/>
  <c r="I29" i="7"/>
  <c r="J29" i="7"/>
  <c r="K29" i="7"/>
  <c r="L29" i="7"/>
  <c r="M29" i="7"/>
  <c r="Q29" i="7"/>
  <c r="R29" i="7"/>
  <c r="B21" i="7"/>
  <c r="C21" i="7"/>
  <c r="H21" i="7"/>
  <c r="I21" i="7"/>
  <c r="J21" i="7"/>
  <c r="K21" i="7"/>
  <c r="L21" i="7"/>
  <c r="M21" i="7"/>
  <c r="Q21" i="7"/>
  <c r="R21" i="7"/>
  <c r="B23" i="7"/>
  <c r="C23" i="7"/>
  <c r="H23" i="7"/>
  <c r="I23" i="7"/>
  <c r="J23" i="7"/>
  <c r="K23" i="7"/>
  <c r="L23" i="7"/>
  <c r="M23" i="7"/>
  <c r="Q23" i="7"/>
  <c r="R23" i="7"/>
  <c r="B25" i="7"/>
  <c r="C25" i="7"/>
  <c r="H25" i="7"/>
  <c r="I25" i="7"/>
  <c r="J25" i="7"/>
  <c r="K25" i="7"/>
  <c r="L25" i="7"/>
  <c r="M25" i="7"/>
  <c r="Q25" i="7"/>
  <c r="R25" i="7"/>
  <c r="B26" i="7"/>
  <c r="C26" i="7"/>
  <c r="H26" i="7"/>
  <c r="I26" i="7"/>
  <c r="J26" i="7"/>
  <c r="K26" i="7"/>
  <c r="L26" i="7"/>
  <c r="M26" i="7"/>
  <c r="Q26" i="7"/>
  <c r="R26" i="7"/>
  <c r="B31" i="7"/>
  <c r="C31" i="7"/>
  <c r="H31" i="7"/>
  <c r="I31" i="7"/>
  <c r="J31" i="7"/>
  <c r="K31" i="7"/>
  <c r="L31" i="7"/>
  <c r="M31" i="7"/>
  <c r="Q31" i="7"/>
  <c r="R31" i="7"/>
  <c r="B32" i="7"/>
  <c r="C32" i="7"/>
  <c r="H32" i="7"/>
  <c r="I32" i="7"/>
  <c r="J32" i="7"/>
  <c r="K32" i="7"/>
  <c r="L32" i="7"/>
  <c r="M32" i="7"/>
  <c r="Q32" i="7"/>
  <c r="R32" i="7"/>
  <c r="B34" i="7"/>
  <c r="C34" i="7"/>
  <c r="H34" i="7"/>
  <c r="I34" i="7"/>
  <c r="J34" i="7"/>
  <c r="K34" i="7"/>
  <c r="L34" i="7"/>
  <c r="M34" i="7"/>
  <c r="Q34" i="7"/>
  <c r="R34" i="7"/>
  <c r="B33" i="7"/>
  <c r="C33" i="7"/>
  <c r="H33" i="7"/>
  <c r="I33" i="7"/>
  <c r="J33" i="7"/>
  <c r="K33" i="7"/>
  <c r="L33" i="7"/>
  <c r="M33" i="7"/>
  <c r="Q33" i="7"/>
  <c r="R33" i="7"/>
  <c r="B35" i="7"/>
  <c r="C35" i="7"/>
  <c r="H35" i="7"/>
  <c r="I35" i="7"/>
  <c r="J35" i="7"/>
  <c r="K35" i="7"/>
  <c r="L35" i="7"/>
  <c r="M35" i="7"/>
  <c r="Q35" i="7"/>
  <c r="R35" i="7"/>
  <c r="B36" i="7"/>
  <c r="C36" i="7"/>
  <c r="H36" i="7"/>
  <c r="I36" i="7"/>
  <c r="J36" i="7"/>
  <c r="K36" i="7"/>
  <c r="L36" i="7"/>
  <c r="M36" i="7"/>
  <c r="Q36" i="7"/>
  <c r="R36" i="7"/>
  <c r="B28" i="7"/>
  <c r="C28" i="7"/>
  <c r="H28" i="7"/>
  <c r="I28" i="7"/>
  <c r="J28" i="7"/>
  <c r="K28" i="7"/>
  <c r="L28" i="7"/>
  <c r="M28" i="7"/>
  <c r="Q28" i="7"/>
  <c r="R28" i="7"/>
  <c r="B30" i="7"/>
  <c r="C30" i="7"/>
  <c r="H30" i="7"/>
  <c r="I30" i="7"/>
  <c r="J30" i="7"/>
  <c r="K30" i="7"/>
  <c r="L30" i="7"/>
  <c r="M30" i="7"/>
  <c r="Q30" i="7"/>
  <c r="R30" i="7"/>
  <c r="B22" i="7"/>
  <c r="C22" i="7"/>
  <c r="H22" i="7"/>
  <c r="I22" i="7"/>
  <c r="J22" i="7"/>
  <c r="K22" i="7"/>
  <c r="L22" i="7"/>
  <c r="M22" i="7"/>
  <c r="Q22" i="7"/>
  <c r="R22" i="7"/>
  <c r="B27" i="7"/>
  <c r="C27" i="7"/>
  <c r="H27" i="7"/>
  <c r="I27" i="7"/>
  <c r="J27" i="7"/>
  <c r="K27" i="7"/>
  <c r="L27" i="7"/>
  <c r="M27" i="7"/>
  <c r="Q27" i="7"/>
  <c r="R27" i="7"/>
  <c r="A27" i="7"/>
  <c r="A22" i="7"/>
  <c r="A30" i="7"/>
  <c r="A28" i="7"/>
  <c r="A36" i="7"/>
  <c r="A35" i="7"/>
  <c r="A33" i="7"/>
  <c r="A34" i="7"/>
  <c r="A32" i="7"/>
  <c r="A31" i="7"/>
  <c r="A26" i="7"/>
  <c r="A25" i="7"/>
  <c r="A23" i="7"/>
  <c r="A21" i="7"/>
  <c r="A29" i="7"/>
  <c r="A24" i="7"/>
  <c r="L6" i="7"/>
  <c r="L5" i="7"/>
  <c r="C5" i="7"/>
  <c r="C6" i="7"/>
  <c r="C7" i="7"/>
  <c r="B7" i="7"/>
  <c r="B6" i="7"/>
  <c r="B5" i="7"/>
  <c r="C9" i="6"/>
  <c r="G9" i="6" s="1"/>
  <c r="C6" i="6"/>
  <c r="G6" i="6" s="1"/>
  <c r="C5" i="6"/>
  <c r="G5" i="6" s="1"/>
  <c r="C4" i="6"/>
  <c r="G4" i="6" s="1"/>
  <c r="E9" i="6"/>
  <c r="A9" i="6"/>
  <c r="E5" i="6"/>
  <c r="A5" i="6"/>
  <c r="E4" i="6"/>
  <c r="A4" i="6"/>
  <c r="F5" i="6"/>
  <c r="F6" i="6"/>
  <c r="F7" i="6"/>
  <c r="G7" i="6"/>
  <c r="F8" i="6"/>
  <c r="G8" i="6"/>
  <c r="F9" i="6"/>
  <c r="F10" i="6"/>
  <c r="F4" i="6"/>
  <c r="C5" i="5"/>
  <c r="B5" i="5"/>
  <c r="C6" i="4"/>
  <c r="C5" i="4"/>
  <c r="B6" i="4"/>
  <c r="B5" i="4"/>
  <c r="C11" i="3"/>
  <c r="C12" i="3"/>
  <c r="C13" i="3"/>
  <c r="C15" i="3"/>
  <c r="C16" i="3"/>
  <c r="C17" i="3"/>
  <c r="C18" i="3"/>
  <c r="C19" i="3"/>
  <c r="B13" i="3"/>
  <c r="B19" i="3"/>
  <c r="B18" i="3"/>
  <c r="B17" i="3"/>
  <c r="B16" i="3"/>
  <c r="B15" i="3"/>
  <c r="B12" i="3"/>
  <c r="B11" i="3"/>
  <c r="L8" i="7" l="1"/>
  <c r="C10" i="6"/>
  <c r="G10" i="6" s="1"/>
  <c r="L8" i="3"/>
  <c r="R16" i="5" l="1"/>
  <c r="Q16" i="5"/>
  <c r="M16" i="5"/>
  <c r="L16" i="5"/>
  <c r="K16" i="5"/>
  <c r="J16" i="5"/>
  <c r="I16" i="5"/>
  <c r="H16" i="5"/>
  <c r="C16" i="5"/>
  <c r="B16" i="5"/>
  <c r="A16" i="5"/>
  <c r="H18" i="5"/>
  <c r="I18" i="5"/>
  <c r="J18" i="5"/>
  <c r="K18" i="5"/>
  <c r="L18" i="5"/>
  <c r="L5" i="5" s="1"/>
  <c r="L6" i="5" s="1"/>
  <c r="M18" i="5"/>
  <c r="P33" i="3" l="1"/>
  <c r="P73" i="3"/>
  <c r="P88" i="3"/>
  <c r="P108" i="3"/>
  <c r="P40" i="4"/>
  <c r="P41" i="4"/>
  <c r="P24" i="4"/>
  <c r="P25" i="4"/>
  <c r="P28" i="4"/>
  <c r="P29" i="4"/>
  <c r="P52" i="3"/>
  <c r="P29" i="1"/>
  <c r="I78" i="3"/>
  <c r="J78" i="3"/>
  <c r="K78" i="3"/>
  <c r="I70" i="3"/>
  <c r="J70" i="3"/>
  <c r="K70" i="3"/>
  <c r="I67" i="3"/>
  <c r="J67" i="3"/>
  <c r="K67" i="3"/>
  <c r="I56" i="3"/>
  <c r="J56" i="3"/>
  <c r="K56" i="3"/>
  <c r="I10" i="4"/>
  <c r="J10" i="4"/>
  <c r="K10" i="4"/>
  <c r="I11" i="4"/>
  <c r="J11" i="4"/>
  <c r="K11" i="4"/>
  <c r="I12" i="4"/>
  <c r="J12" i="4"/>
  <c r="K12" i="4"/>
  <c r="I13" i="4"/>
  <c r="J13" i="4"/>
  <c r="K13" i="4"/>
  <c r="I14" i="4"/>
  <c r="J14" i="4"/>
  <c r="K14" i="4"/>
  <c r="I15" i="4"/>
  <c r="J15" i="4"/>
  <c r="K15" i="4"/>
  <c r="I16" i="4"/>
  <c r="J16" i="4"/>
  <c r="K16" i="4"/>
  <c r="I17" i="4"/>
  <c r="J17" i="4"/>
  <c r="K17" i="4"/>
  <c r="H17" i="4"/>
  <c r="B17" i="4"/>
  <c r="C17" i="4"/>
  <c r="L17" i="4"/>
  <c r="M17" i="4"/>
  <c r="Q17" i="4"/>
  <c r="R17" i="4"/>
  <c r="A17" i="4"/>
  <c r="B16" i="4"/>
  <c r="C16" i="4"/>
  <c r="H16" i="4"/>
  <c r="L16" i="4"/>
  <c r="M16" i="4"/>
  <c r="Q16" i="4"/>
  <c r="R16" i="4"/>
  <c r="B15" i="4"/>
  <c r="C15" i="4"/>
  <c r="H15" i="4"/>
  <c r="L15" i="4"/>
  <c r="M15" i="4"/>
  <c r="Q15" i="4"/>
  <c r="R15" i="4"/>
  <c r="A16" i="4"/>
  <c r="A15" i="4"/>
  <c r="B14" i="4"/>
  <c r="C14" i="4"/>
  <c r="H14" i="4"/>
  <c r="L14" i="4"/>
  <c r="M14" i="4"/>
  <c r="Q14" i="4"/>
  <c r="R14" i="4"/>
  <c r="B13" i="4"/>
  <c r="P14" i="4" s="1"/>
  <c r="C13" i="4"/>
  <c r="H13" i="4"/>
  <c r="L13" i="4"/>
  <c r="M13" i="4"/>
  <c r="Q13" i="4"/>
  <c r="R13" i="4"/>
  <c r="A14" i="4"/>
  <c r="A13" i="4"/>
  <c r="O14" i="4" s="1"/>
  <c r="B11" i="4"/>
  <c r="C11" i="4"/>
  <c r="H11" i="4"/>
  <c r="L11" i="4"/>
  <c r="M11" i="4"/>
  <c r="Q11" i="4"/>
  <c r="R11" i="4"/>
  <c r="B12" i="4"/>
  <c r="C12" i="4"/>
  <c r="H12" i="4"/>
  <c r="L12" i="4"/>
  <c r="M12" i="4"/>
  <c r="Q12" i="4"/>
  <c r="R12" i="4"/>
  <c r="A12" i="4"/>
  <c r="A11" i="4"/>
  <c r="B10" i="4"/>
  <c r="P27" i="4" s="1"/>
  <c r="C10" i="4"/>
  <c r="H10" i="4"/>
  <c r="L10" i="4"/>
  <c r="M10" i="4"/>
  <c r="Q10" i="4"/>
  <c r="R10" i="4"/>
  <c r="A10" i="4"/>
  <c r="O39" i="4" s="1"/>
  <c r="R78" i="3"/>
  <c r="Q78" i="3"/>
  <c r="M78" i="3"/>
  <c r="L78" i="3"/>
  <c r="H78" i="3"/>
  <c r="E78" i="3"/>
  <c r="C78" i="3"/>
  <c r="B78" i="3"/>
  <c r="A78" i="3"/>
  <c r="B70" i="3"/>
  <c r="C70" i="3"/>
  <c r="H70" i="3"/>
  <c r="L70" i="3"/>
  <c r="M70" i="3"/>
  <c r="Q70" i="3"/>
  <c r="R70" i="3"/>
  <c r="A70" i="3"/>
  <c r="L67" i="3"/>
  <c r="M67" i="3"/>
  <c r="Q67" i="3"/>
  <c r="R67" i="3"/>
  <c r="H67" i="3"/>
  <c r="B67" i="3"/>
  <c r="C67" i="3"/>
  <c r="A67" i="3"/>
  <c r="B56" i="3"/>
  <c r="C56" i="3"/>
  <c r="H56" i="3"/>
  <c r="L56" i="3"/>
  <c r="M56" i="3"/>
  <c r="Q56" i="3"/>
  <c r="R56" i="3"/>
  <c r="A56" i="3"/>
  <c r="O41" i="4"/>
  <c r="O40" i="4"/>
  <c r="O25" i="4"/>
  <c r="O24" i="4"/>
  <c r="O28" i="4"/>
  <c r="O29" i="4"/>
  <c r="O29" i="1"/>
  <c r="O108" i="3"/>
  <c r="O88" i="3"/>
  <c r="O73" i="3"/>
  <c r="O52" i="3"/>
  <c r="O33" i="3"/>
  <c r="L5" i="4" l="1"/>
  <c r="L7" i="4" s="1"/>
  <c r="P39" i="4"/>
  <c r="O27" i="4"/>
</calcChain>
</file>

<file path=xl/sharedStrings.xml><?xml version="1.0" encoding="utf-8"?>
<sst xmlns="http://schemas.openxmlformats.org/spreadsheetml/2006/main" count="1152" uniqueCount="647">
  <si>
    <t>Számítógépes szimulációk</t>
  </si>
  <si>
    <t>Atom- és molekulafizika</t>
  </si>
  <si>
    <t>Magfizika</t>
  </si>
  <si>
    <t>Részecskefizika</t>
  </si>
  <si>
    <t>Statisztikus fizika</t>
  </si>
  <si>
    <t>ea</t>
  </si>
  <si>
    <t>gy</t>
  </si>
  <si>
    <t>Asztrofizika modul</t>
  </si>
  <si>
    <t>Általános relativitáselmélet</t>
  </si>
  <si>
    <t>Kozmológia</t>
  </si>
  <si>
    <t>Az asztrofizika megfigyelési módszerei</t>
  </si>
  <si>
    <t>Atomok és molekulák fizikája modul</t>
  </si>
  <si>
    <t>Kvantumkémia I</t>
  </si>
  <si>
    <t>Szén nanoszerkezetek</t>
  </si>
  <si>
    <t>Makromolekulák</t>
  </si>
  <si>
    <t>Kvantumgázok I</t>
  </si>
  <si>
    <t>Kvantumgázok II</t>
  </si>
  <si>
    <t>Atommag- és nehézionfizika modul</t>
  </si>
  <si>
    <t>Magfizikai néhánytest-probléma</t>
  </si>
  <si>
    <t>Az erős kölcsönhatás a kvarkoktól az atommagokig</t>
  </si>
  <si>
    <t>A magfizika kísérleti módszerei</t>
  </si>
  <si>
    <t>Magreakciók alacsony energiától nagy energiáig</t>
  </si>
  <si>
    <t>Relativisztikus atommag-ütközések</t>
  </si>
  <si>
    <t>Részecske- és magfizikai detektorrendszerek</t>
  </si>
  <si>
    <t>Kondenzált anyagok vizsgálati módszerei</t>
  </si>
  <si>
    <t>Szupravezetés</t>
  </si>
  <si>
    <t>Félvezető és elektronikus eszközök fizikája</t>
  </si>
  <si>
    <t>Kondenzáltanyag fizika modul</t>
  </si>
  <si>
    <t>Részecskefizika modul</t>
  </si>
  <si>
    <t>A részecskefizika kísérleti módszerei</t>
  </si>
  <si>
    <t>Erős kölcsönhatás kis energián</t>
  </si>
  <si>
    <t>Relativisztikus kvantumelektrodinamika I</t>
  </si>
  <si>
    <t>Relativisztikus kvantumelektrodinamika II</t>
  </si>
  <si>
    <t>Gyenge kölcsönhatás</t>
  </si>
  <si>
    <t>Kvantum-színdinamika</t>
  </si>
  <si>
    <t>Statisztikus fizika és komplex rendszerek modul</t>
  </si>
  <si>
    <t>Nem-egyensúlyi statisztikus fizika</t>
  </si>
  <si>
    <t>Fázisátalakulások</t>
  </si>
  <si>
    <t>Környezeti áramlások fizikája</t>
  </si>
  <si>
    <t>Fraktálnövekedés</t>
  </si>
  <si>
    <t>lab</t>
  </si>
  <si>
    <t>Atomok és molekulák fizikája - Biofizika</t>
  </si>
  <si>
    <t>Részecskefizika, magfizika és asztrofizika</t>
  </si>
  <si>
    <t>Komplex rendszerek</t>
  </si>
  <si>
    <t>Szilárdtest-fizika és anyagtudomány</t>
  </si>
  <si>
    <t>Biofizika I</t>
  </si>
  <si>
    <t>Biofizika II</t>
  </si>
  <si>
    <t>Szerkezetvizsgálati módszerek a biofizikában</t>
  </si>
  <si>
    <t>Kvantitatív modellek a sejt- és fejlődésbiológiában</t>
  </si>
  <si>
    <t>Biológiai rendszerek statisztikus fizikája</t>
  </si>
  <si>
    <t>Az érzékelés biofizikája</t>
  </si>
  <si>
    <t>Környezet-biofizika</t>
  </si>
  <si>
    <t>Modern képalkotó technikák a biológiában</t>
  </si>
  <si>
    <t>Idegrendszeri modellezés</t>
  </si>
  <si>
    <t>Környezeti áramlások laboratórium</t>
  </si>
  <si>
    <t>Sugárzások fizikája laboratórium</t>
  </si>
  <si>
    <t>Bevezetés a nukleáris környezetvédelembe</t>
  </si>
  <si>
    <t>Diplomamunka konzultáció I</t>
  </si>
  <si>
    <t>Diplomamunka konzultáció II</t>
  </si>
  <si>
    <t>Biológiai fizika modul</t>
  </si>
  <si>
    <t>Macromolecules</t>
  </si>
  <si>
    <t>Cosmology</t>
  </si>
  <si>
    <t>Biophysics I</t>
  </si>
  <si>
    <t>Biophysics II</t>
  </si>
  <si>
    <t>Superconductivity</t>
  </si>
  <si>
    <t>Introduction into Nuclear Environmental Protection</t>
  </si>
  <si>
    <t>A környezeti áramlások hidrodinamikája</t>
  </si>
  <si>
    <t>Polimerek és membránok biofizikája</t>
  </si>
  <si>
    <t>Kötelezően választható modulok</t>
  </si>
  <si>
    <t>Kötelezően választható tárgyak</t>
  </si>
  <si>
    <t>Kötelező tárgyak</t>
  </si>
  <si>
    <t>Összesen</t>
  </si>
  <si>
    <t>Számítógépes fizika modul</t>
  </si>
  <si>
    <t>Modern numerikus módszerek a fizikában</t>
  </si>
  <si>
    <t>Fizikai adatbányászat</t>
  </si>
  <si>
    <t>Infokommunikációs hálózatok modelljei</t>
  </si>
  <si>
    <t>Informatikai eszközök fizikai alapjai</t>
  </si>
  <si>
    <t>Vizualizáció</t>
  </si>
  <si>
    <t>Visualization</t>
  </si>
  <si>
    <t>Alkalmazott fizikai módszerek laboratórium</t>
  </si>
  <si>
    <t>Radioaktivitás környezetünkben</t>
  </si>
  <si>
    <t>Szakmai törzsanyag</t>
  </si>
  <si>
    <t>Kötelezően választható haladó szintű laboratórium</t>
  </si>
  <si>
    <t>Szilárdtestfizika</t>
  </si>
  <si>
    <t xml:space="preserve">Tanulmányi területek </t>
  </si>
  <si>
    <t xml:space="preserve">kredit </t>
  </si>
  <si>
    <t>heti óraszám</t>
  </si>
  <si>
    <t xml:space="preserve">Alapozó ismeretek </t>
  </si>
  <si>
    <t xml:space="preserve">Szabályozottan választható szakmai tárgyak </t>
  </si>
  <si>
    <t xml:space="preserve">Szabadon választható tárgyak </t>
  </si>
  <si>
    <t xml:space="preserve">Összesen </t>
  </si>
  <si>
    <t>Diplomamunka</t>
  </si>
  <si>
    <t>Statisztikai tanulás az idegrendszerben</t>
  </si>
  <si>
    <t>Ionizáló sugárzások a gyógyításban</t>
  </si>
  <si>
    <t>Gravitációshullám-asztrofizika</t>
  </si>
  <si>
    <t>Grafikus processzorok tudományos célú programozása</t>
  </si>
  <si>
    <t>Grafikus processzorok tudományos célú programozása 2</t>
  </si>
  <si>
    <t>Orvosi biofizika modul</t>
  </si>
  <si>
    <t>Sugárvédelem</t>
  </si>
  <si>
    <t>MRI-fizika I.</t>
  </si>
  <si>
    <t>MRI Physics I.</t>
  </si>
  <si>
    <t>MRI-fizika II.</t>
  </si>
  <si>
    <t>MRI Physics II.</t>
  </si>
  <si>
    <t>Sugárterápiás fizika</t>
  </si>
  <si>
    <t>Fejlődésbiológiai mechanizmusok kvantitatív modelljei</t>
  </si>
  <si>
    <t>Sejtszignalizációs hálózatok kvantitatív analízise</t>
  </si>
  <si>
    <t>Preklinikai modellek a daganatkutatásban</t>
  </si>
  <si>
    <t>Anatómia</t>
  </si>
  <si>
    <t>Anatomy</t>
  </si>
  <si>
    <t>Számítógépes modellezés laboratórium</t>
  </si>
  <si>
    <t>Extragalaktikus asztrofizika</t>
  </si>
  <si>
    <t>Thesis Tutorial I</t>
  </si>
  <si>
    <t>Thesis Tutorial II</t>
  </si>
  <si>
    <t>Biofizika specializáció</t>
  </si>
  <si>
    <t>Környezetfizika specializáció</t>
  </si>
  <si>
    <t>Élettan gyakorlat</t>
  </si>
  <si>
    <t>Bevezetés a biológiába 1.</t>
  </si>
  <si>
    <t>Bevezetés a biológiába 2.</t>
  </si>
  <si>
    <t>Bevezetés a biológiába 3.</t>
  </si>
  <si>
    <t>Biomechanika és biooptika</t>
  </si>
  <si>
    <t>Elméleti evolúcióbiológia</t>
  </si>
  <si>
    <t>Ökológia</t>
  </si>
  <si>
    <t>Az evolúció történetének rekonstrukciója molekuláris szekvenciákból</t>
  </si>
  <si>
    <t>Ecology</t>
  </si>
  <si>
    <t>C9TLWX</t>
  </si>
  <si>
    <t>Dankházi Zoltán</t>
  </si>
  <si>
    <t>FWXCKF</t>
  </si>
  <si>
    <t>UWV8MX</t>
  </si>
  <si>
    <t>U5FDPD</t>
  </si>
  <si>
    <t>Csótó Attila</t>
  </si>
  <si>
    <t>KM4P5Y</t>
  </si>
  <si>
    <t>APJM39</t>
  </si>
  <si>
    <t>EPLQ7Y</t>
  </si>
  <si>
    <t>O4G072</t>
  </si>
  <si>
    <t>RCQENN</t>
  </si>
  <si>
    <t>Moór Attila</t>
  </si>
  <si>
    <t>Surján Péter</t>
  </si>
  <si>
    <t>GQIVEY</t>
  </si>
  <si>
    <t>K4JJB8</t>
  </si>
  <si>
    <t>Kürti Jenő</t>
  </si>
  <si>
    <t>HQOFIM</t>
  </si>
  <si>
    <t>Csordás András</t>
  </si>
  <si>
    <t>Patkós András</t>
  </si>
  <si>
    <t>KD0ZYX</t>
  </si>
  <si>
    <t>Horváth Ákos</t>
  </si>
  <si>
    <t>SM6BZ6</t>
  </si>
  <si>
    <t>Papp Gábor</t>
  </si>
  <si>
    <t>GQSUZN</t>
  </si>
  <si>
    <t>Veres Gábor</t>
  </si>
  <si>
    <t>GAI394</t>
  </si>
  <si>
    <t>CG8GGL</t>
  </si>
  <si>
    <t>Czirók András</t>
  </si>
  <si>
    <t>UIP51I</t>
  </si>
  <si>
    <t>Groma István</t>
  </si>
  <si>
    <t>NZQJX3</t>
  </si>
  <si>
    <t>Palla László</t>
  </si>
  <si>
    <t>Derényi Imre</t>
  </si>
  <si>
    <t>Vattay Gábor</t>
  </si>
  <si>
    <t>Y4ODA6</t>
  </si>
  <si>
    <t>Csabai István</t>
  </si>
  <si>
    <t>Jánosi Imre</t>
  </si>
  <si>
    <t>DJR6J3</t>
  </si>
  <si>
    <t>Bene Gyula</t>
  </si>
  <si>
    <t>Szabó Bálint</t>
  </si>
  <si>
    <t>AU8MFC</t>
  </si>
  <si>
    <t>Bagoly Zsolt</t>
  </si>
  <si>
    <t>TYYHG5</t>
  </si>
  <si>
    <t>kon</t>
  </si>
  <si>
    <t>x</t>
  </si>
  <si>
    <t>a</t>
  </si>
  <si>
    <t>Frei Zsolt</t>
  </si>
  <si>
    <t>Nguyen Quang Chinh</t>
  </si>
  <si>
    <t>H7ACIP</t>
  </si>
  <si>
    <t>Kutató fizikus specializáció</t>
  </si>
  <si>
    <t>Katz Sándor</t>
  </si>
  <si>
    <t>Cserti József</t>
  </si>
  <si>
    <t>Fröhlich Georgina</t>
  </si>
  <si>
    <t>Pásztor Gabriella</t>
  </si>
  <si>
    <t>GT1YSA</t>
  </si>
  <si>
    <t>KRH4LY</t>
  </si>
  <si>
    <t>Palla Gergely</t>
  </si>
  <si>
    <t>D0IXQS</t>
  </si>
  <si>
    <t>GYVVCB</t>
  </si>
  <si>
    <t>Kotek Gyula</t>
  </si>
  <si>
    <t>G1TSC1</t>
  </si>
  <si>
    <t>VX6UWG</t>
  </si>
  <si>
    <t>Hegedűs Balázs</t>
  </si>
  <si>
    <t>FMMLNY</t>
  </si>
  <si>
    <t>Pávó Gyula</t>
  </si>
  <si>
    <t>DL11AD</t>
  </si>
  <si>
    <t>Mezoszkopikus rendszerek fizikája</t>
  </si>
  <si>
    <t>Kitekintés blokk</t>
  </si>
  <si>
    <t>Analízis III.</t>
  </si>
  <si>
    <t>Analysis III.</t>
  </si>
  <si>
    <t>A pénzügyi kockázat elmélete</t>
  </si>
  <si>
    <t>Bántay Péter</t>
  </si>
  <si>
    <t>Komplex hálózatok szerkezete és dinamikája</t>
  </si>
  <si>
    <t>Kötelezően választható modul*</t>
  </si>
  <si>
    <t>Kötelezően választható tárgyak a modulok és a kitekintés blokk kínálatából**</t>
  </si>
  <si>
    <t>Izsák Ferenc</t>
  </si>
  <si>
    <t>ZSBRM7</t>
  </si>
  <si>
    <t>KP46K8</t>
  </si>
  <si>
    <t>NG7DEN</t>
  </si>
  <si>
    <t>BFJNBX</t>
  </si>
  <si>
    <t>OW58XI</t>
  </si>
  <si>
    <t>YEA3QE</t>
  </si>
  <si>
    <t>Horváth Gábor</t>
  </si>
  <si>
    <t>Meszéna Géza</t>
  </si>
  <si>
    <t>23-26</t>
  </si>
  <si>
    <t>kv</t>
  </si>
  <si>
    <t>Zsákai Annamária</t>
  </si>
  <si>
    <t>D5223E</t>
  </si>
  <si>
    <t>groupthf17ex</t>
  </si>
  <si>
    <t>compsimf17em</t>
  </si>
  <si>
    <t>applphysf17lm</t>
  </si>
  <si>
    <t>diplphys1f17dm</t>
  </si>
  <si>
    <t>diplphys2f17dm</t>
  </si>
  <si>
    <t>apextgalf17em</t>
  </si>
  <si>
    <t>apgenrelf17em</t>
  </si>
  <si>
    <t>apgrwavef17em</t>
  </si>
  <si>
    <t>apcosm17em</t>
  </si>
  <si>
    <t>apobsmethf17em</t>
  </si>
  <si>
    <t>Koltai János</t>
  </si>
  <si>
    <t>PM4RLX</t>
  </si>
  <si>
    <t>Soktestprobléma</t>
  </si>
  <si>
    <t>Raffai Péter</t>
  </si>
  <si>
    <t>Nagyenergias asztrofizika</t>
  </si>
  <si>
    <t>Werner Norbert</t>
  </si>
  <si>
    <t>aphighenf17em</t>
  </si>
  <si>
    <t>EHJHPC</t>
  </si>
  <si>
    <t>WWX3HX</t>
  </si>
  <si>
    <t>Atomok és molekulák spektroszkópiája</t>
  </si>
  <si>
    <t>Spectroscopy of Atoms and Molecules</t>
  </si>
  <si>
    <t>Anyagfizika</t>
  </si>
  <si>
    <t>Kölcsönható elektronok szilárd testekben</t>
  </si>
  <si>
    <t>Interacting Electrons in Solids</t>
  </si>
  <si>
    <t>Oroszlány László</t>
  </si>
  <si>
    <t>JEJBKV</t>
  </si>
  <si>
    <t>Plazmafizika</t>
  </si>
  <si>
    <t>Plasma Physics</t>
  </si>
  <si>
    <t>Csak azok vehetik fel, akik korábbi tanulmányaik során még nem végezték el.</t>
  </si>
  <si>
    <t>fejmagf17ea</t>
  </si>
  <si>
    <t>Fejezetek a mag- és részecskefizikából</t>
  </si>
  <si>
    <t>molfizf17ea</t>
  </si>
  <si>
    <t>Molekulafizika</t>
  </si>
  <si>
    <t>kvspecfejf17ea</t>
  </si>
  <si>
    <t>A kvantummechanika speciális fejezetei</t>
  </si>
  <si>
    <t>onszkomplf17ea</t>
  </si>
  <si>
    <t>Önszerveződés és komplex viselkedés</t>
  </si>
  <si>
    <t>fejanyagf17ea</t>
  </si>
  <si>
    <t xml:space="preserve">Fejezetek az anyagtudományból és a szilárdtestfizikából </t>
  </si>
  <si>
    <t>Molecular Physics</t>
  </si>
  <si>
    <t>Chapters in Nuclear and Particle Physics</t>
  </si>
  <si>
    <t>Special Chapters in Quantum Mechanics</t>
  </si>
  <si>
    <t>Self Organization and Complex Behavior</t>
  </si>
  <si>
    <t>Chapters in Materials Science and Solid State Physics</t>
  </si>
  <si>
    <t>amcnanof17em</t>
  </si>
  <si>
    <t>Astrophysics Module</t>
  </si>
  <si>
    <t>Nuclear and Heavy Ion Physics Module</t>
  </si>
  <si>
    <t>Biological Physics Module</t>
  </si>
  <si>
    <t>Condensed Matter Physics Module</t>
  </si>
  <si>
    <t>Medical Biophysics Module</t>
  </si>
  <si>
    <t>Particle Physics Module</t>
  </si>
  <si>
    <t>Statistical Physics and Complex Systems Module</t>
  </si>
  <si>
    <t>Computational Physics Module</t>
  </si>
  <si>
    <t>Outlook Block</t>
  </si>
  <si>
    <t>Advanced Level Laboratories</t>
  </si>
  <si>
    <t>Atomic and Molecular Physics Module</t>
  </si>
  <si>
    <t>nhfewbodyf17em</t>
  </si>
  <si>
    <t>biophys1f17ex</t>
  </si>
  <si>
    <t>biophys2f17ex</t>
  </si>
  <si>
    <t>cmintelf17ex</t>
  </si>
  <si>
    <t>mbmri1f17em</t>
  </si>
  <si>
    <t>mbmri2f17em</t>
  </si>
  <si>
    <t>ppexpmethf17em</t>
  </si>
  <si>
    <t>spnoneqf17em</t>
  </si>
  <si>
    <t>cpnummethf17em</t>
  </si>
  <si>
    <t>analf3m17em</t>
  </si>
  <si>
    <t>advatomf17lm</t>
  </si>
  <si>
    <t>advpartf17lm</t>
  </si>
  <si>
    <t>advsolstf17lm</t>
  </si>
  <si>
    <t>advcompf17lm</t>
  </si>
  <si>
    <t>Elektronrendszerek számítógépes vizsgálata</t>
  </si>
  <si>
    <t>Computational Studies of Electron Systems</t>
  </si>
  <si>
    <t>Csoportelmélet</t>
  </si>
  <si>
    <t>Haladó szintű laboratóriumok</t>
  </si>
  <si>
    <t>Tárnok Krisztián</t>
  </si>
  <si>
    <t>Hajnik Tünde</t>
  </si>
  <si>
    <t>Tóth Attila</t>
  </si>
  <si>
    <t>Gubicza Jenő</t>
  </si>
  <si>
    <t>YNXVBA</t>
  </si>
  <si>
    <t>Computer Simulations</t>
  </si>
  <si>
    <t>Methods of Applied Physics Laboratory</t>
  </si>
  <si>
    <t>Atomic and Molecular Physics</t>
  </si>
  <si>
    <t>Nuclear Physics</t>
  </si>
  <si>
    <t>Particle Physics</t>
  </si>
  <si>
    <t>Statistical Physics</t>
  </si>
  <si>
    <t>Solid State Physics</t>
  </si>
  <si>
    <t>Thesis Work</t>
  </si>
  <si>
    <t>Environmental Physics Specialization</t>
  </si>
  <si>
    <t>Biophysics Specialization</t>
  </si>
  <si>
    <t>Reasearch Physicist Specialization</t>
  </si>
  <si>
    <t>Extragalactic Astrophysics</t>
  </si>
  <si>
    <t>General Relativity</t>
  </si>
  <si>
    <t>Gravitational Wave Astrophysics</t>
  </si>
  <si>
    <t>High Energy Astrophysics</t>
  </si>
  <si>
    <t>Observational Methods in Astrophysics</t>
  </si>
  <si>
    <t>Carbon Nanostructures</t>
  </si>
  <si>
    <t>Many-Particle Physics</t>
  </si>
  <si>
    <t>Quantum Gases I</t>
  </si>
  <si>
    <t>Quantum Gases II</t>
  </si>
  <si>
    <t>Quantum Chemistry I</t>
  </si>
  <si>
    <t>Few-Body Problem in Nuclear Physics</t>
  </si>
  <si>
    <t>Strong Interaction from Quarks to Atomic Nuclei</t>
  </si>
  <si>
    <t>Experimental Methods in Nuclear Physics</t>
  </si>
  <si>
    <t>Nuclear Reactions from Low to High Energies</t>
  </si>
  <si>
    <t>Relativistic Collisions of Atomic Nuclei</t>
  </si>
  <si>
    <t>Detector Systems in Particle and Nuclear Physics</t>
  </si>
  <si>
    <t>Introduction to Biology 1.</t>
  </si>
  <si>
    <t>Introduction to Biology 2.</t>
  </si>
  <si>
    <t>Introduction to Biology 3.</t>
  </si>
  <si>
    <t>Structure Investigation Methods in Biophysics</t>
  </si>
  <si>
    <t>Quantitative Models in Cell and Developmental Biology</t>
  </si>
  <si>
    <t>Statistical Physics of Biological Systems</t>
  </si>
  <si>
    <t>Experimental Methods in Condensed Matter Physics</t>
  </si>
  <si>
    <t>Materials Physics</t>
  </si>
  <si>
    <t>Physics of Semiconductor and Electronic Devices</t>
  </si>
  <si>
    <t>Physics of Mesoscopic Systems</t>
  </si>
  <si>
    <t>Radiation Protection</t>
  </si>
  <si>
    <t>Ionizing Radiation in Medicine</t>
  </si>
  <si>
    <t>Radiotherapy Physics</t>
  </si>
  <si>
    <t>Preclinical Models for Cancer Research</t>
  </si>
  <si>
    <t>Quantitative Analysis of Intracellular Signal Transduction Networks</t>
  </si>
  <si>
    <t>Quantitative Models of Tissue Development</t>
  </si>
  <si>
    <t>Experimental Methods in Particle Physics</t>
  </si>
  <si>
    <t>Strong Interaction at Low Energies</t>
  </si>
  <si>
    <t>Relativistic Quantum Electrodynamics I</t>
  </si>
  <si>
    <t>Relativistic Quantum Electrodynamics II</t>
  </si>
  <si>
    <t>Weak Interaction</t>
  </si>
  <si>
    <t>Quantum Chromodynamics</t>
  </si>
  <si>
    <t>Nonequilibrium Statistical Physics</t>
  </si>
  <si>
    <t>Fractal Growth Phenomena</t>
  </si>
  <si>
    <t>Phase Transitions</t>
  </si>
  <si>
    <t>The Theory of Financial Risks</t>
  </si>
  <si>
    <t>Structure and Dynamics of Complex Networks</t>
  </si>
  <si>
    <t>Physics of Environmental Flows</t>
  </si>
  <si>
    <t>Modern Numerical Methods in Physics</t>
  </si>
  <si>
    <t>Data Mining in Physics</t>
  </si>
  <si>
    <t>Models of Infocommunication Networks</t>
  </si>
  <si>
    <t>Physical Principles of Informatics</t>
  </si>
  <si>
    <t>Scientific Programming of Graphical Processors</t>
  </si>
  <si>
    <t>Scientific Programming of Graphical Processors 2</t>
  </si>
  <si>
    <t>Computer-Aided Modeling Laboratory</t>
  </si>
  <si>
    <t>Atomic and Molecular Physics - Biophysics</t>
  </si>
  <si>
    <t>Particle Physics, Nuclear Physics and Astrophysics</t>
  </si>
  <si>
    <t>Complex Systems</t>
  </si>
  <si>
    <t>Solid State Physics and Materials Science</t>
  </si>
  <si>
    <t>Cell Biology Laboratory</t>
  </si>
  <si>
    <t>Physiology Laboratory</t>
  </si>
  <si>
    <t>Bioenergetics and Metabolism</t>
  </si>
  <si>
    <t>Biochemistry and Molecular Biology I</t>
  </si>
  <si>
    <t>Biophysics of Polymers and Membranes</t>
  </si>
  <si>
    <t>Biophysics of Sensory Systems</t>
  </si>
  <si>
    <t>Environmental Biophysics</t>
  </si>
  <si>
    <t>Modern Imaging Techniques in Biology</t>
  </si>
  <si>
    <t>Models of the Nervous System</t>
  </si>
  <si>
    <t>Statistical Learning in the Nervous System</t>
  </si>
  <si>
    <t>Biomechanics and Biooptics</t>
  </si>
  <si>
    <t>Theoretical Evolutionary Biology</t>
  </si>
  <si>
    <t>Organic Chemistry</t>
  </si>
  <si>
    <t>Evolutionary Game Theories</t>
  </si>
  <si>
    <t>Reconstructing Evolutionary History from Molecular Sequences</t>
  </si>
  <si>
    <t>Hydrodynamics of Environmental Flows</t>
  </si>
  <si>
    <t>Energy and Environment</t>
  </si>
  <si>
    <t>Radioactivity in Our Environment</t>
  </si>
  <si>
    <t>Environmental Flows Laboratory</t>
  </si>
  <si>
    <t>Radiation Physics Laboratory</t>
  </si>
  <si>
    <t>Világi Ildikó</t>
  </si>
  <si>
    <t>atmolphysf17vm</t>
  </si>
  <si>
    <t>nuclphysf17vm</t>
  </si>
  <si>
    <t>partphysf17vm</t>
  </si>
  <si>
    <t>statphysf17vm</t>
  </si>
  <si>
    <t>solstphysf17vm</t>
  </si>
  <si>
    <t>Szakmai törzsanyag (alap szintű)</t>
  </si>
  <si>
    <t>Neptun azonosító</t>
  </si>
  <si>
    <t>ammanyf17em</t>
  </si>
  <si>
    <t>amqgas1f17em</t>
  </si>
  <si>
    <t>amqgas2f17em</t>
  </si>
  <si>
    <t>ammacrof17em</t>
  </si>
  <si>
    <t>amspectf17em</t>
  </si>
  <si>
    <t>amplasmaf17em</t>
  </si>
  <si>
    <t>nhexpmf17em</t>
  </si>
  <si>
    <t>nhstrongif17em</t>
  </si>
  <si>
    <t>nhnucreacf17em</t>
  </si>
  <si>
    <t>nhrelcollf17em</t>
  </si>
  <si>
    <t>nhdetsysf17em</t>
  </si>
  <si>
    <t>bpstructf17ex</t>
  </si>
  <si>
    <t>bpstatphf17em</t>
  </si>
  <si>
    <t>biomechf17ex</t>
  </si>
  <si>
    <t>theorevolf17ex</t>
  </si>
  <si>
    <t>physiolb17lx</t>
  </si>
  <si>
    <t>cmexpmf17em</t>
  </si>
  <si>
    <t>cmmaterphf17em</t>
  </si>
  <si>
    <t>cmcompsf17em</t>
  </si>
  <si>
    <t>cmsupercf17em</t>
  </si>
  <si>
    <t>cmsemicf17em</t>
  </si>
  <si>
    <t>spmessysf17em</t>
  </si>
  <si>
    <t>mbradprotf17em</t>
  </si>
  <si>
    <t>mbionradf17ex</t>
  </si>
  <si>
    <t>mbradtherf17em</t>
  </si>
  <si>
    <t>mbpreclf17em</t>
  </si>
  <si>
    <t>mbsignalf17em</t>
  </si>
  <si>
    <t>mbmodtissf17em</t>
  </si>
  <si>
    <t>bpmodcellf17em</t>
  </si>
  <si>
    <t>ppstrongif17em</t>
  </si>
  <si>
    <t>pprelqed1f17em</t>
  </si>
  <si>
    <t>pprelqed2f17em</t>
  </si>
  <si>
    <t>ppweakif17em</t>
  </si>
  <si>
    <t>ppqcdf17em</t>
  </si>
  <si>
    <t>spfractalf17em</t>
  </si>
  <si>
    <t>spphasetrf17em</t>
  </si>
  <si>
    <t>spfinriskf17em</t>
  </si>
  <si>
    <t>spnetworkf17em</t>
  </si>
  <si>
    <t>spenvflowf17em</t>
  </si>
  <si>
    <t>cpdataminf17em</t>
  </si>
  <si>
    <t>cpinformf17em</t>
  </si>
  <si>
    <t>cpvisualf17em</t>
  </si>
  <si>
    <t>cpinfocomf17vm</t>
  </si>
  <si>
    <t>cpgpu2f17em</t>
  </si>
  <si>
    <t>cpmodelf17lm</t>
  </si>
  <si>
    <t>cpgpuf17em</t>
  </si>
  <si>
    <t>63-66</t>
  </si>
  <si>
    <t>bevbiol1b17ea</t>
  </si>
  <si>
    <t>bevbiol2b17ea</t>
  </si>
  <si>
    <t>bevbiol3b17ea</t>
  </si>
  <si>
    <t>anatomyb17em</t>
  </si>
  <si>
    <t>ephydrof17em</t>
  </si>
  <si>
    <t>epradphf17lm</t>
  </si>
  <si>
    <t>epenvflowf17lm</t>
  </si>
  <si>
    <t>Kiss Ádám</t>
  </si>
  <si>
    <t>epenergf17em</t>
  </si>
  <si>
    <t>Energetika és környezet</t>
  </si>
  <si>
    <t>IALH6S</t>
  </si>
  <si>
    <t>sejtb1b17ea</t>
  </si>
  <si>
    <t>Sejtbiológia 1 EA</t>
  </si>
  <si>
    <t>Cell Biology 1</t>
  </si>
  <si>
    <t>Biokémia 1 EA</t>
  </si>
  <si>
    <t>bikem1b17ea</t>
  </si>
  <si>
    <t>Biochemistry 1</t>
  </si>
  <si>
    <t>Bioenergetika és metabolizmus EA</t>
  </si>
  <si>
    <t>biemetb17ea</t>
  </si>
  <si>
    <t>biomb1b17ea</t>
  </si>
  <si>
    <t>Biokémia és molekuláris biológia 1 EA</t>
  </si>
  <si>
    <t>Nyitray László</t>
  </si>
  <si>
    <t>HL23N5</t>
  </si>
  <si>
    <t>Lőw Péter</t>
  </si>
  <si>
    <t>RUU129</t>
  </si>
  <si>
    <t>Pál Gábor</t>
  </si>
  <si>
    <t>ANDRQJ</t>
  </si>
  <si>
    <t>Szerves és természetes szénvegyületek kémiája EA</t>
  </si>
  <si>
    <t>szekemk17ea</t>
  </si>
  <si>
    <t>Perczel András</t>
  </si>
  <si>
    <t>C4FRIE</t>
  </si>
  <si>
    <t>okologsb17em</t>
  </si>
  <si>
    <t>Oborny Beáta</t>
  </si>
  <si>
    <t>BZXA89</t>
  </si>
  <si>
    <t>bioinfub17em</t>
  </si>
  <si>
    <t>bioinfub17gm</t>
  </si>
  <si>
    <t>Bioinformatika EA</t>
  </si>
  <si>
    <t>Bioinformatika GY</t>
  </si>
  <si>
    <t>Bioinformatics</t>
  </si>
  <si>
    <t>Vellai Tibor</t>
  </si>
  <si>
    <t>DJ8ZCZ</t>
  </si>
  <si>
    <t>evojatsb17em</t>
  </si>
  <si>
    <t>Evolúciós játékelmélet EA</t>
  </si>
  <si>
    <t>Scheuring István</t>
  </si>
  <si>
    <t>HYKR0M</t>
  </si>
  <si>
    <t>elmokosb17em</t>
  </si>
  <si>
    <t>elmokosb17sm</t>
  </si>
  <si>
    <t>Elmélet alapú ökológia EA</t>
  </si>
  <si>
    <t>Elmélet alapú ökológia GY</t>
  </si>
  <si>
    <t>Theoretical Ecology</t>
  </si>
  <si>
    <t>Pásztor Erzsébet</t>
  </si>
  <si>
    <t>LVYMSR</t>
  </si>
  <si>
    <t>C9FSLB</t>
  </si>
  <si>
    <t>Sejtbiológiai gyakorlat</t>
  </si>
  <si>
    <t>Lippai Mónika</t>
  </si>
  <si>
    <t>SPROWM</t>
  </si>
  <si>
    <t>bpcellbiob17lm</t>
  </si>
  <si>
    <t>Somogyvári Zoltán</t>
  </si>
  <si>
    <t>V7T8WL</t>
  </si>
  <si>
    <t>Szöllősi Gergely János</t>
  </si>
  <si>
    <t>bppolmemf17em</t>
  </si>
  <si>
    <t>bpsensf17em</t>
  </si>
  <si>
    <t>bpenvf17em</t>
  </si>
  <si>
    <t>bpimagingf17em</t>
  </si>
  <si>
    <t>bprecevolf17em</t>
  </si>
  <si>
    <t>amqchem1k17em</t>
  </si>
  <si>
    <t>Tantárgy</t>
  </si>
  <si>
    <t>Subject</t>
  </si>
  <si>
    <t>Szemeszter</t>
  </si>
  <si>
    <t>Kr.</t>
  </si>
  <si>
    <t>Ért.</t>
  </si>
  <si>
    <t>K</t>
  </si>
  <si>
    <t>Gyj</t>
  </si>
  <si>
    <t>e</t>
  </si>
  <si>
    <t>Értékelés</t>
  </si>
  <si>
    <t>Fizikus MSc (2017-től)</t>
  </si>
  <si>
    <t>Physics MSc (from 2017)</t>
  </si>
  <si>
    <t>t</t>
  </si>
  <si>
    <t>Fizikai mérési módszerek</t>
  </si>
  <si>
    <t xml:space="preserve">Dankházi Zoltán </t>
  </si>
  <si>
    <t>epnucenvk17em</t>
  </si>
  <si>
    <t>epradbiof17em</t>
  </si>
  <si>
    <t>Sugárbiológiai modellezés</t>
  </si>
  <si>
    <t>Madas Balázs</t>
  </si>
  <si>
    <t>nukmodszerg17vm</t>
  </si>
  <si>
    <t>Modern nukleáris módszerek alkalmazásai az archeometriában, a föld- és környezettudományokban</t>
  </si>
  <si>
    <t>CK</t>
  </si>
  <si>
    <t xml:space="preserve">Gméling Katalin </t>
  </si>
  <si>
    <t>Homonnay Zoltán</t>
  </si>
  <si>
    <t>F6YXOS</t>
  </si>
  <si>
    <t>FKA3FP</t>
  </si>
  <si>
    <t>epernoisf17em</t>
  </si>
  <si>
    <t>NLXYP1</t>
  </si>
  <si>
    <t>Energetika, sugárzások, zaj</t>
  </si>
  <si>
    <t>epradenvf17em</t>
  </si>
  <si>
    <t>Energetics, Radiation, Noise</t>
  </si>
  <si>
    <t xml:space="preserve">Experimental Methods in Physics </t>
  </si>
  <si>
    <t>Application of Modern Nuclear Methods in Archeometry, Earth and Environmental Sciences</t>
  </si>
  <si>
    <t>epexpmetf17em</t>
  </si>
  <si>
    <t>* Jelölés: x = kötelező tárgy; kv = kötelezően választható tárgy
  Notation: x = obligatory subject; kv = elective obligatory subject</t>
  </si>
  <si>
    <t>** A kötelezően választott modul tárgyait kivéve
   Except for the subjects of the elected obligatory module</t>
  </si>
  <si>
    <t>Óra / Hours</t>
  </si>
  <si>
    <t>Előfeltétel / Prerequisite</t>
  </si>
  <si>
    <t>Tantárgyfelelős / Subject leader</t>
  </si>
  <si>
    <t>Total</t>
  </si>
  <si>
    <t>Kód / Code</t>
  </si>
  <si>
    <t>Elective Obligatory Modules</t>
  </si>
  <si>
    <t>x =</t>
  </si>
  <si>
    <t>a =</t>
  </si>
  <si>
    <t>K =</t>
  </si>
  <si>
    <t>CK =</t>
  </si>
  <si>
    <t>Gyj =</t>
  </si>
  <si>
    <t>Hf =</t>
  </si>
  <si>
    <t>Kf =</t>
  </si>
  <si>
    <t>e =</t>
  </si>
  <si>
    <t>gy =</t>
  </si>
  <si>
    <t>t =</t>
  </si>
  <si>
    <t>DK =</t>
  </si>
  <si>
    <t>tárgy mintatantervi helye</t>
  </si>
  <si>
    <t>alternatívan felvehető tárgy helye</t>
  </si>
  <si>
    <t>kollokvium</t>
  </si>
  <si>
    <t>C tipusú kollokvium</t>
  </si>
  <si>
    <t>D tipusú kollokvium</t>
  </si>
  <si>
    <t>gyakorlati jegy</t>
  </si>
  <si>
    <t>háromfokozatú</t>
  </si>
  <si>
    <t>kétfokozatú</t>
  </si>
  <si>
    <t>erős</t>
  </si>
  <si>
    <t>gyenge</t>
  </si>
  <si>
    <t>társfelvétel</t>
  </si>
  <si>
    <t>Semester</t>
  </si>
  <si>
    <t>Assessment Type</t>
  </si>
  <si>
    <t xml:space="preserve"> Prerequisite</t>
  </si>
  <si>
    <t>Előfeltétel</t>
  </si>
  <si>
    <t>strong</t>
  </si>
  <si>
    <t>weak</t>
  </si>
  <si>
    <t>recommended semester in the course schedule</t>
  </si>
  <si>
    <t>practical course mark</t>
  </si>
  <si>
    <t>exam</t>
  </si>
  <si>
    <t>C-type exam</t>
  </si>
  <si>
    <t>D-type exam</t>
  </si>
  <si>
    <t>two-level grading</t>
  </si>
  <si>
    <t>three-level grading</t>
  </si>
  <si>
    <t>concurrent</t>
  </si>
  <si>
    <t>Tudományos adatanalitika és modellezés spec.</t>
  </si>
  <si>
    <t>Scientific Data Analytics and Modeling Spec.</t>
  </si>
  <si>
    <t>Elective obligatory module*</t>
  </si>
  <si>
    <t>Elective obligatory subjects from the modules or the outlook block**</t>
  </si>
  <si>
    <t>kv2n9o46</t>
  </si>
  <si>
    <t>mv2n9044</t>
  </si>
  <si>
    <t>Core Subjects</t>
  </si>
  <si>
    <t>Core Subjects (basic level)</t>
  </si>
  <si>
    <t>Foundation Subjects</t>
  </si>
  <si>
    <t>semester of the alternative subject</t>
  </si>
  <si>
    <t>Obligatory Subjects</t>
  </si>
  <si>
    <t>Elective Obligatory Subjects</t>
  </si>
  <si>
    <t>Elective obligatory advanced level laboratory</t>
  </si>
  <si>
    <t>Összefoglaló táblázat</t>
  </si>
  <si>
    <t>Summary Table</t>
  </si>
  <si>
    <t>hours per week</t>
  </si>
  <si>
    <t>credit</t>
  </si>
  <si>
    <t>Fields of Education</t>
  </si>
  <si>
    <t xml:space="preserve">Specializáció </t>
  </si>
  <si>
    <t>Specialization</t>
  </si>
  <si>
    <t>Számítógépes laboratórium</t>
  </si>
  <si>
    <t>Adatexploráció és vizualizáció</t>
  </si>
  <si>
    <t>Adatmodellek és adatbázisok a tudományban</t>
  </si>
  <si>
    <t>Adatbányászat és gépi tanulás</t>
  </si>
  <si>
    <t>Haladó statisztika és modellezés</t>
  </si>
  <si>
    <t>Adattudomány számítógépes laboratórium</t>
  </si>
  <si>
    <t>Tudományos modellezés számítógépes laboratórium</t>
  </si>
  <si>
    <t>Dobos László</t>
  </si>
  <si>
    <t>Visontai Dávid</t>
  </si>
  <si>
    <t>Pollner Péter</t>
  </si>
  <si>
    <t>Data Models and Databases in Science</t>
  </si>
  <si>
    <t>Data Exploration and Visualization</t>
  </si>
  <si>
    <t>Data Mining and Machine Learning</t>
  </si>
  <si>
    <t>Advanced Statistics and Modeling</t>
  </si>
  <si>
    <t>Data Science Computer Laboratory</t>
  </si>
  <si>
    <t>Scientific Modeling Computer Laboratory</t>
  </si>
  <si>
    <t>Computer Laboratory</t>
  </si>
  <si>
    <t>dsmodelsf17vm</t>
  </si>
  <si>
    <t>dsminingf17vm</t>
  </si>
  <si>
    <t>dsexplorf17vm</t>
  </si>
  <si>
    <t>dsadvstatf17vm</t>
  </si>
  <si>
    <t>dsdatascif17lm</t>
  </si>
  <si>
    <t>dsscimodf17lm</t>
  </si>
  <si>
    <t xml:space="preserve">Elective Subjects </t>
  </si>
  <si>
    <t>Elective Regulated Subjects</t>
  </si>
  <si>
    <r>
      <rPr>
        <b/>
        <sz val="10"/>
        <rFont val="Arial"/>
        <family val="2"/>
        <charset val="238"/>
      </rPr>
      <t>Elective Subjects:</t>
    </r>
    <r>
      <rPr>
        <sz val="10"/>
        <rFont val="Arial"/>
        <family val="2"/>
        <charset val="238"/>
      </rPr>
      <t xml:space="preserve"> any subjects at ELTE.</t>
    </r>
  </si>
  <si>
    <r>
      <rPr>
        <b/>
        <sz val="10"/>
        <rFont val="Arial"/>
        <family val="2"/>
        <charset val="238"/>
      </rPr>
      <t>Szabadon választható tárgyak:</t>
    </r>
    <r>
      <rPr>
        <sz val="10"/>
        <rFont val="Arial"/>
        <family val="2"/>
        <charset val="238"/>
      </rPr>
      <t xml:space="preserve"> az ELTE-n meghirdetett tetszőleges tárgy.</t>
    </r>
  </si>
  <si>
    <r>
      <rPr>
        <b/>
        <sz val="10"/>
        <rFont val="Arial"/>
        <family val="2"/>
        <charset val="238"/>
      </rPr>
      <t>Szabályozottan választható tárgyak:</t>
    </r>
    <r>
      <rPr>
        <sz val="10"/>
        <rFont val="Arial"/>
        <family val="2"/>
        <charset val="238"/>
      </rPr>
      <t xml:space="preserve"> speciális ismeretek megszerzését teszik lehetővé a szakmai modulok és specializációk kiegészítésére, ill. a választott diplomamunka témakörében. A hallgatók által választható tárgyak kínálata a következő tantárgycsoportokból áll össze:
• a specializációk és szakmai modulok azon tárgyai, amelyeket a választott specializáció, ill. szakmai modul teljesítéséhez nem vettek fel,
• a Fizikai Intézet által meghirdetett speciális előadások és szemináriumi foglalkozások évente változó kerete,
• a Fizikai Intézet által elfogadott speciális előadások kerete.
A hallgatóknak a szabályozottan választható tárgyak között három szemináriumot kell elvégezniük, s ezeknek legalább egyikén angol nyelvű előadást kell tartaniuk.</t>
    </r>
  </si>
  <si>
    <r>
      <rPr>
        <b/>
        <sz val="10"/>
        <rFont val="Arial"/>
        <family val="2"/>
        <charset val="238"/>
      </rPr>
      <t>Elective Regulated Subjects:</t>
    </r>
    <r>
      <rPr>
        <sz val="10"/>
        <rFont val="Arial"/>
        <family val="2"/>
        <charset val="238"/>
      </rPr>
      <t xml:space="preserve"> intended to provide special knowledge exceeding the scope of the specializations and modules, as well as in the field of the thesis work. The subjects can be chosen from the following categories:
• subjects of the modules and specializations, beyond those required for the elected module or specialization,
• the annually changing contingent of special courses and seminars announced by the Institute of Physics,
• special courses accepted by the Institute of Physics.
Three of the elective regulated subjects have to be seminars, and in at least one of these a talk in English has to be given.</t>
    </r>
  </si>
  <si>
    <t>jelmagyarázat / notation:</t>
  </si>
  <si>
    <t>Group Theory</t>
  </si>
  <si>
    <t>Those who completed Group Theory during their previous studies have to compensate for the credits by taking elective obligatory or elective regulated subjects.</t>
  </si>
  <si>
    <t xml:space="preserve">Radiation Biology Modeling </t>
  </si>
  <si>
    <t>Can be taken only by those who have not completed it during their previous studies.</t>
  </si>
  <si>
    <t>WFCT0P</t>
  </si>
  <si>
    <t>C36G2W</t>
  </si>
  <si>
    <t>CRRD9E</t>
  </si>
  <si>
    <t>Szakfelelős / Program Leader:</t>
  </si>
  <si>
    <t>Specializációfelelős / Specialization Leader:</t>
  </si>
  <si>
    <t>A Kutató fizikus specializáció Biológiai fizika, Orvosi biofizika és Számítógépes fizika moduljaiban, valamint minden egyéb specializációban a Szakmai törzsanyag legfeljebb három tárgya kiváltható az alap szintű megfelelőjével (melyeket azonos sorrendben tüntet fel az alábbi táblázat). A kreditkülönbözetet kötelezően vagy szabályozottan választható tárgyak elvégzésével kell pótolni. Azoknak, akik a kiváltó tárgyakat korábbi tanulmányaik során elvégezték, a teljes kreditmennyiséget kell kötelezően vagy szabályozottan választható tárgyak elvégzésével pótolniuk.</t>
  </si>
  <si>
    <t>In the Biological Physics, Medical Biophysics, and Computational Physics modules of the Researcher Physicist Specialization, as well as in all other specializations at most three of the Core Subjects can be substituted by their basic level counterparts (listed below in the same order). The credit difference has to be compensated for by elective obligatory or elective regulated subjects. Those who completed the substitute subjects during their previous studies have to compensate for the total credits by taking elective obligatory or elective regulated subjects.</t>
  </si>
  <si>
    <t>Akik a Csoportelméletet korábbi tanulmányaik során elvégezték, a felszabaduló krediteket kötelezően vagy szabályozottan választható tárgyak elvégzésével szerezhetik meg.</t>
  </si>
  <si>
    <t>Akik bármely tárgyat a Fizika alapszak Biofizikus specializációja során korábban elvégezték, a felszabaduló krediteket az Orvosi biofizika modul tárgyainak vagy a Biofizika specializáció kötelezően választható tárgyainak elvégzésével szerezhetik meg.</t>
  </si>
  <si>
    <t>Those who completed any of these subjects in the Biophysicist Specialization of the Physics BSc program have to compensate for the credits by taking subjects of the Medical Biophysics module or the Biophysics Specialization.</t>
  </si>
  <si>
    <t>Akik bármely tárgyat a Fizika alapszak Biofizikus specializációja során korábban elvégezték, a felszabaduló krediteket a Biológiai fizika modul tárgyainak vagy a Biofizika specializáció kötelezően választható tárgyainak elvégzésével szerezhetik meg.</t>
  </si>
  <si>
    <t>Those who completed any of these subjects in the Biophysicist Specialization of the Physics BSc program have to compensate for the credits by taking subjects of the Biological Physics Module or the Biophysics Specialization..</t>
  </si>
  <si>
    <t>Akik bármely tárgyat a Fizika alapszak Biofizikus specializációja során korábban elvégezték, a felszabaduló krediteket a Biofizika specializáció kötelezően választható tárgyainak elvégzésével szerezhetik meg.</t>
  </si>
  <si>
    <t>Those who completed any of these subjects in the Biophysicist Specialization of the Physics BSc program have to compensate for the credits by taking elective obligatory subjects of the Biophysics Specialization.</t>
  </si>
  <si>
    <t>Továbbá a Kutató fizikus specializáció Biofizika és Orvosi biofizika moduljának tárgyai</t>
  </si>
  <si>
    <t>Plus subjects of the Biophysics and Medical Biophysics Modules of the Researcher Physicist Specialization</t>
  </si>
  <si>
    <t>A Fizika alapszak Biofizikus specializációja során korábban elvégzett tárgyak nem fogadhatók el kötelezően választható tárgynak.</t>
  </si>
  <si>
    <t>Subjects completed in the Biophysicist Specialization of the Physics BSc program cannot be accepted as elective obligatory subjects.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</si>
</sst>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9" x14ac:knownFonts="1">
    <font>
      <sz val="10"/>
      <name val="Arial"/>
      <charset val="238"/>
    </font>
    <font>
      <b/>
      <sz val="10"/>
      <name val="Arial"/>
      <family val="2"/>
      <charset val="238"/>
    </font>
    <font>
      <i/>
      <sz val="10"/>
      <name val="Arial"/>
      <family val="2"/>
      <charset val="238"/>
    </font>
    <font>
      <sz val="10"/>
      <name val="Arial"/>
      <family val="2"/>
      <charset val="238"/>
    </font>
    <font>
      <b/>
      <sz val="11"/>
      <name val="Arial"/>
      <family val="2"/>
    </font>
    <font>
      <sz val="8"/>
      <name val="Arial"/>
      <family val="2"/>
      <charset val="238"/>
    </font>
    <font>
      <sz val="8"/>
      <name val="Arial"/>
      <family val="2"/>
      <charset val="238"/>
    </font>
    <font>
      <b/>
      <sz val="9"/>
      <name val="Arial"/>
      <family val="2"/>
      <charset val="238"/>
    </font>
    <font>
      <b/>
      <sz val="10"/>
      <color indexed="10"/>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3" fillId="0" borderId="0"/>
  </cellStyleXfs>
  <cellXfs count="168">
    <xf numFmtId="0" fontId="0" fillId="0" borderId="0" xfId="0"/>
    <xf numFmtId="0" fontId="1" fillId="0" borderId="0" xfId="0" applyFont="1"/>
    <xf numFmtId="0" fontId="1" fillId="0" borderId="0" xfId="0" applyFont="1" applyFill="1" applyBorder="1"/>
    <xf numFmtId="0" fontId="1" fillId="0" borderId="0" xfId="0" applyFont="1" applyFill="1"/>
    <xf numFmtId="0" fontId="4" fillId="0" borderId="0" xfId="0" applyFont="1" applyAlignment="1"/>
    <xf numFmtId="0" fontId="0" fillId="0" borderId="0" xfId="0" applyAlignment="1"/>
    <xf numFmtId="0" fontId="0" fillId="0" borderId="0" xfId="0" applyAlignment="1">
      <alignment vertical="top"/>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vertical="top" wrapText="1"/>
    </xf>
    <xf numFmtId="0" fontId="3" fillId="0" borderId="0" xfId="0" applyFont="1" applyAlignment="1">
      <alignment vertical="top" wrapText="1"/>
    </xf>
    <xf numFmtId="0" fontId="3" fillId="0" borderId="1" xfId="0" applyFont="1" applyBorder="1" applyAlignment="1">
      <alignment vertical="top" wrapText="1"/>
    </xf>
    <xf numFmtId="0" fontId="3" fillId="0" borderId="0" xfId="0" applyFont="1"/>
    <xf numFmtId="0" fontId="3" fillId="0" borderId="0" xfId="0" applyFont="1" applyFill="1" applyBorder="1"/>
    <xf numFmtId="0" fontId="3" fillId="0" borderId="0" xfId="0" applyFont="1" applyBorder="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4" xfId="0" applyFont="1" applyFill="1" applyBorder="1" applyAlignment="1">
      <alignment horizontal="center"/>
    </xf>
    <xf numFmtId="0" fontId="3" fillId="0" borderId="0" xfId="0" applyFont="1" applyAlignment="1">
      <alignment horizontal="left"/>
    </xf>
    <xf numFmtId="0" fontId="3" fillId="0" borderId="5" xfId="0" applyFont="1" applyBorder="1" applyAlignment="1">
      <alignment vertical="center"/>
    </xf>
    <xf numFmtId="0" fontId="3" fillId="0" borderId="0" xfId="0" applyFont="1" applyFill="1"/>
    <xf numFmtId="0" fontId="3" fillId="0" borderId="0" xfId="0" applyFont="1" applyBorder="1" applyAlignment="1">
      <alignment horizontal="left"/>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top"/>
    </xf>
    <xf numFmtId="0" fontId="5" fillId="0" borderId="6" xfId="0" applyFont="1" applyBorder="1" applyAlignment="1">
      <alignment vertical="top"/>
    </xf>
    <xf numFmtId="0" fontId="3" fillId="0" borderId="6" xfId="0" applyFont="1" applyBorder="1" applyAlignment="1">
      <alignment vertical="top"/>
    </xf>
    <xf numFmtId="0" fontId="5" fillId="0" borderId="0" xfId="0" applyFont="1" applyAlignment="1">
      <alignment horizontal="left"/>
    </xf>
    <xf numFmtId="0" fontId="3" fillId="0" borderId="0" xfId="0" applyFont="1" applyAlignment="1">
      <alignment horizontal="left" vertical="top" wrapText="1"/>
    </xf>
    <xf numFmtId="0" fontId="2" fillId="2" borderId="5" xfId="0" applyFont="1" applyFill="1" applyBorder="1"/>
    <xf numFmtId="0" fontId="2" fillId="0" borderId="5" xfId="0" applyFont="1" applyBorder="1" applyAlignment="1">
      <alignment vertical="center"/>
    </xf>
    <xf numFmtId="0" fontId="3" fillId="0" borderId="0" xfId="0" applyFont="1" applyAlignment="1">
      <alignment horizontal="center"/>
    </xf>
    <xf numFmtId="0" fontId="3" fillId="0" borderId="0" xfId="0" applyFont="1" applyBorder="1"/>
    <xf numFmtId="0" fontId="3" fillId="2" borderId="5" xfId="0" applyFont="1" applyFill="1" applyBorder="1"/>
    <xf numFmtId="0" fontId="3"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3" fillId="0" borderId="0" xfId="0" applyFont="1" applyFill="1" applyAlignment="1">
      <alignment horizontal="center"/>
    </xf>
    <xf numFmtId="0" fontId="1" fillId="0" borderId="0" xfId="0" applyFont="1" applyFill="1" applyBorder="1" applyAlignment="1">
      <alignment vertical="center"/>
    </xf>
    <xf numFmtId="49" fontId="3" fillId="0" borderId="0" xfId="0" applyNumberFormat="1" applyFont="1" applyAlignment="1">
      <alignment horizontal="center"/>
    </xf>
    <xf numFmtId="0" fontId="3" fillId="0" borderId="6" xfId="0" applyFont="1" applyBorder="1" applyAlignment="1">
      <alignment vertical="top" wrapText="1"/>
    </xf>
    <xf numFmtId="49" fontId="3" fillId="0" borderId="0" xfId="0" applyNumberFormat="1" applyFont="1" applyBorder="1" applyAlignment="1">
      <alignment horizontal="center"/>
    </xf>
    <xf numFmtId="0" fontId="2" fillId="0" borderId="5" xfId="0" applyFont="1" applyFill="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1" fillId="0" borderId="0" xfId="0" applyFont="1" applyBorder="1"/>
    <xf numFmtId="0" fontId="5" fillId="0" borderId="6" xfId="0" applyFont="1" applyFill="1" applyBorder="1" applyAlignment="1">
      <alignment horizontal="left" vertical="top" wrapText="1"/>
    </xf>
    <xf numFmtId="0" fontId="3" fillId="0" borderId="0" xfId="0" applyFont="1" applyAlignment="1"/>
    <xf numFmtId="0" fontId="3" fillId="0" borderId="7" xfId="0" applyFont="1" applyFill="1" applyBorder="1" applyAlignment="1">
      <alignment horizontal="left" vertical="center"/>
    </xf>
    <xf numFmtId="0" fontId="5" fillId="0" borderId="6" xfId="0" applyFont="1" applyFill="1" applyBorder="1" applyAlignment="1">
      <alignment vertical="top"/>
    </xf>
    <xf numFmtId="0" fontId="3" fillId="0" borderId="0" xfId="0" applyFont="1" applyFill="1" applyBorder="1" applyAlignment="1">
      <alignment horizontal="left" vertical="center"/>
    </xf>
    <xf numFmtId="0" fontId="2" fillId="2" borderId="5" xfId="0" applyFont="1" applyFill="1" applyBorder="1" applyAlignment="1"/>
    <xf numFmtId="0" fontId="1" fillId="0" borderId="0" xfId="0" applyFont="1" applyAlignment="1">
      <alignment horizontal="center"/>
    </xf>
    <xf numFmtId="49" fontId="1" fillId="0" borderId="0" xfId="0" applyNumberFormat="1" applyFont="1" applyAlignment="1">
      <alignment horizontal="center"/>
    </xf>
    <xf numFmtId="0" fontId="1" fillId="0" borderId="0" xfId="0" applyNumberFormat="1" applyFont="1" applyAlignment="1">
      <alignment horizontal="center"/>
    </xf>
    <xf numFmtId="0" fontId="1" fillId="0" borderId="5" xfId="0" applyFont="1" applyFill="1" applyBorder="1" applyAlignment="1">
      <alignment horizontal="center" vertical="center"/>
    </xf>
    <xf numFmtId="164" fontId="1" fillId="0" borderId="24" xfId="0" applyNumberFormat="1" applyFont="1" applyFill="1" applyBorder="1" applyAlignment="1">
      <alignment horizontal="center" vertical="center"/>
    </xf>
    <xf numFmtId="164" fontId="1" fillId="0" borderId="5" xfId="0" applyNumberFormat="1" applyFont="1" applyFill="1" applyBorder="1" applyAlignment="1">
      <alignment horizontal="center" vertical="center"/>
    </xf>
    <xf numFmtId="0" fontId="1" fillId="0" borderId="6" xfId="0" applyFont="1" applyBorder="1" applyAlignment="1">
      <alignment vertical="top" wrapText="1"/>
    </xf>
    <xf numFmtId="0" fontId="1" fillId="0" borderId="0" xfId="0" applyFont="1" applyBorder="1" applyAlignment="1">
      <alignment horizontal="center"/>
    </xf>
    <xf numFmtId="49" fontId="1" fillId="0" borderId="0" xfId="0" applyNumberFormat="1" applyFont="1" applyBorder="1" applyAlignment="1">
      <alignment horizontal="center"/>
    </xf>
    <xf numFmtId="0" fontId="3" fillId="0" borderId="0" xfId="0" applyFont="1" applyBorder="1" applyAlignment="1">
      <alignment vertical="top" wrapText="1"/>
    </xf>
    <xf numFmtId="0" fontId="2" fillId="0" borderId="0" xfId="0" applyFont="1" applyAlignment="1">
      <alignment horizontal="left"/>
    </xf>
    <xf numFmtId="0" fontId="2" fillId="0" borderId="8" xfId="0" applyFont="1" applyFill="1" applyBorder="1" applyAlignment="1">
      <alignment horizontal="center" vertical="center"/>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1" fillId="0" borderId="0" xfId="0" applyFont="1" applyFill="1" applyAlignment="1">
      <alignment horizontal="center"/>
    </xf>
    <xf numFmtId="0" fontId="1" fillId="0" borderId="6" xfId="0" applyFont="1" applyBorder="1" applyAlignment="1">
      <alignment vertical="top"/>
    </xf>
    <xf numFmtId="0" fontId="1" fillId="0" borderId="0" xfId="0" applyNumberFormat="1" applyFont="1" applyFill="1" applyAlignment="1">
      <alignment horizontal="center"/>
    </xf>
    <xf numFmtId="0" fontId="1" fillId="0" borderId="0" xfId="0" applyFont="1" applyFill="1" applyBorder="1" applyAlignment="1">
      <alignment horizontal="center"/>
    </xf>
    <xf numFmtId="0" fontId="1" fillId="0" borderId="0" xfId="0" applyFont="1" applyBorder="1" applyAlignment="1">
      <alignment vertical="top"/>
    </xf>
    <xf numFmtId="0" fontId="8" fillId="0" borderId="0" xfId="0" applyFont="1" applyAlignment="1">
      <alignment horizontal="left"/>
    </xf>
    <xf numFmtId="0" fontId="1" fillId="0" borderId="0" xfId="0" applyFont="1" applyAlignment="1">
      <alignment wrapText="1"/>
    </xf>
    <xf numFmtId="0" fontId="1" fillId="0" borderId="0" xfId="0" applyFont="1" applyAlignment="1">
      <alignment horizontal="right"/>
    </xf>
    <xf numFmtId="0" fontId="3" fillId="0" borderId="5" xfId="0" applyFont="1" applyFill="1" applyBorder="1" applyAlignment="1">
      <alignment horizontal="left" vertical="center"/>
    </xf>
    <xf numFmtId="0" fontId="3" fillId="0" borderId="9" xfId="0" applyFont="1" applyFill="1" applyBorder="1" applyAlignment="1">
      <alignment horizontal="left" vertical="center"/>
    </xf>
    <xf numFmtId="0" fontId="2" fillId="0" borderId="5" xfId="0" applyFont="1" applyFill="1" applyBorder="1" applyAlignment="1">
      <alignment horizontal="left" vertical="center"/>
    </xf>
    <xf numFmtId="0" fontId="2" fillId="0" borderId="9" xfId="0" applyFont="1" applyFill="1" applyBorder="1" applyAlignment="1">
      <alignment horizontal="left" vertical="center"/>
    </xf>
    <xf numFmtId="0" fontId="2" fillId="2" borderId="9" xfId="0" applyFont="1" applyFill="1" applyBorder="1" applyAlignment="1"/>
    <xf numFmtId="0" fontId="3" fillId="2" borderId="5" xfId="0" applyFont="1" applyFill="1" applyBorder="1" applyAlignment="1">
      <alignment vertical="center"/>
    </xf>
    <xf numFmtId="0" fontId="3" fillId="0" borderId="17" xfId="0" applyFont="1" applyFill="1" applyBorder="1" applyAlignment="1">
      <alignment horizontal="left" vertical="center"/>
    </xf>
    <xf numFmtId="0" fontId="3" fillId="0" borderId="5" xfId="0" applyFont="1" applyFill="1" applyBorder="1" applyAlignment="1">
      <alignment vertical="center"/>
    </xf>
    <xf numFmtId="0" fontId="3" fillId="0" borderId="5" xfId="0" applyFont="1" applyFill="1" applyBorder="1" applyAlignment="1">
      <alignment vertical="center" wrapText="1"/>
    </xf>
    <xf numFmtId="0" fontId="5" fillId="0" borderId="0" xfId="0" applyFont="1" applyBorder="1" applyAlignment="1">
      <alignment vertical="top"/>
    </xf>
    <xf numFmtId="0" fontId="1" fillId="0" borderId="1" xfId="0" applyFont="1" applyBorder="1" applyAlignment="1">
      <alignment horizontal="center" vertical="center"/>
    </xf>
    <xf numFmtId="0" fontId="1" fillId="0" borderId="1" xfId="0" applyFont="1" applyBorder="1" applyAlignment="1">
      <alignment vertical="center"/>
    </xf>
    <xf numFmtId="0" fontId="3" fillId="0" borderId="0" xfId="0" applyFont="1" applyAlignment="1">
      <alignment vertical="center"/>
    </xf>
    <xf numFmtId="0" fontId="3" fillId="0" borderId="0" xfId="0" applyFont="1" applyAlignment="1">
      <alignment horizontal="right"/>
    </xf>
    <xf numFmtId="0" fontId="2" fillId="0" borderId="0" xfId="0" applyFont="1" applyAlignment="1">
      <alignment horizontal="right"/>
    </xf>
    <xf numFmtId="0" fontId="3" fillId="0" borderId="20" xfId="0" applyFont="1" applyBorder="1" applyAlignment="1">
      <alignment vertical="center" wrapText="1"/>
    </xf>
    <xf numFmtId="0" fontId="1" fillId="0" borderId="21" xfId="0" applyFont="1" applyBorder="1" applyAlignment="1">
      <alignment horizontal="center" vertical="center"/>
    </xf>
    <xf numFmtId="0" fontId="1" fillId="0" borderId="21" xfId="0" applyFont="1" applyBorder="1" applyAlignment="1">
      <alignment vertical="center"/>
    </xf>
    <xf numFmtId="0" fontId="1" fillId="0" borderId="22" xfId="0" applyFont="1" applyBorder="1" applyAlignment="1">
      <alignment horizontal="center" vertical="center"/>
    </xf>
    <xf numFmtId="0" fontId="3" fillId="0" borderId="30" xfId="0" applyFont="1" applyBorder="1" applyAlignment="1">
      <alignment vertical="center" wrapText="1"/>
    </xf>
    <xf numFmtId="0" fontId="1" fillId="0" borderId="31" xfId="0" applyFont="1" applyBorder="1" applyAlignment="1">
      <alignment horizontal="center" vertical="center"/>
    </xf>
    <xf numFmtId="0" fontId="3" fillId="0" borderId="2" xfId="0" applyFont="1" applyBorder="1" applyAlignment="1">
      <alignment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3" fillId="0" borderId="22" xfId="0" applyFont="1" applyBorder="1" applyAlignment="1">
      <alignment vertical="center" wrapText="1"/>
    </xf>
    <xf numFmtId="0" fontId="3" fillId="0" borderId="31" xfId="0" applyFont="1" applyBorder="1" applyAlignment="1">
      <alignment vertical="center" wrapText="1"/>
    </xf>
    <xf numFmtId="0" fontId="3" fillId="0" borderId="4" xfId="0" applyFont="1" applyBorder="1" applyAlignment="1">
      <alignment vertical="center" wrapText="1"/>
    </xf>
    <xf numFmtId="0" fontId="1" fillId="0" borderId="20" xfId="0" applyFont="1" applyBorder="1" applyAlignment="1">
      <alignment horizontal="center" vertical="center"/>
    </xf>
    <xf numFmtId="0" fontId="1" fillId="0" borderId="30" xfId="0" applyFont="1" applyBorder="1" applyAlignment="1">
      <alignment horizontal="center" vertical="center"/>
    </xf>
    <xf numFmtId="0" fontId="1" fillId="0" borderId="2" xfId="0" applyFont="1" applyBorder="1" applyAlignment="1">
      <alignment horizontal="center" vertical="center"/>
    </xf>
    <xf numFmtId="0" fontId="1" fillId="0" borderId="22"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4" xfId="0" applyNumberFormat="1" applyFont="1" applyBorder="1" applyAlignment="1">
      <alignment horizontal="center" vertical="center"/>
    </xf>
    <xf numFmtId="0" fontId="3" fillId="0" borderId="20" xfId="0" applyFont="1" applyBorder="1"/>
    <xf numFmtId="0" fontId="3" fillId="0" borderId="22" xfId="0" applyFont="1" applyBorder="1"/>
    <xf numFmtId="0" fontId="3" fillId="0" borderId="30" xfId="0" applyFont="1" applyFill="1" applyBorder="1"/>
    <xf numFmtId="0" fontId="3" fillId="0" borderId="31" xfId="0" applyFont="1" applyFill="1" applyBorder="1"/>
    <xf numFmtId="0" fontId="3" fillId="0" borderId="30" xfId="0" applyFont="1" applyBorder="1"/>
    <xf numFmtId="0" fontId="3" fillId="0" borderId="31" xfId="0" applyFont="1" applyBorder="1"/>
    <xf numFmtId="0" fontId="3" fillId="0" borderId="2" xfId="0" applyFont="1" applyFill="1" applyBorder="1"/>
    <xf numFmtId="0" fontId="3" fillId="0" borderId="4" xfId="0" applyFont="1" applyFill="1" applyBorder="1"/>
    <xf numFmtId="0" fontId="3" fillId="0" borderId="8" xfId="0" applyFont="1" applyBorder="1" applyAlignment="1">
      <alignment vertical="center" wrapText="1"/>
    </xf>
    <xf numFmtId="0" fontId="3" fillId="0" borderId="9" xfId="0" applyFont="1" applyBorder="1" applyAlignment="1">
      <alignment vertical="center" wrapText="1"/>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3"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left" vertical="top" wrapText="1"/>
    </xf>
    <xf numFmtId="0" fontId="1" fillId="0" borderId="0" xfId="0" applyFont="1" applyBorder="1" applyAlignment="1">
      <alignment vertical="top" wrapText="1"/>
    </xf>
    <xf numFmtId="0" fontId="3" fillId="2" borderId="0" xfId="0" applyFont="1" applyFill="1" applyBorder="1"/>
    <xf numFmtId="0" fontId="3" fillId="0" borderId="0" xfId="0" applyFont="1" applyBorder="1" applyAlignment="1">
      <alignment vertical="center"/>
    </xf>
    <xf numFmtId="0" fontId="1" fillId="0" borderId="0" xfId="0" applyFont="1" applyFill="1" applyBorder="1" applyAlignment="1">
      <alignment horizontal="center" vertical="center"/>
    </xf>
    <xf numFmtId="164" fontId="1"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0" xfId="0" applyFont="1" applyFill="1" applyBorder="1" applyAlignment="1">
      <alignment vertical="top"/>
    </xf>
    <xf numFmtId="0" fontId="5" fillId="0" borderId="6" xfId="0" applyFont="1" applyBorder="1" applyAlignment="1">
      <alignment vertical="center"/>
    </xf>
    <xf numFmtId="0" fontId="5" fillId="0" borderId="0" xfId="0" applyFont="1" applyBorder="1" applyAlignment="1">
      <alignment vertical="center"/>
    </xf>
    <xf numFmtId="0" fontId="3" fillId="0" borderId="5" xfId="0" applyFont="1" applyBorder="1" applyAlignment="1">
      <alignment vertical="center" wrapText="1"/>
    </xf>
    <xf numFmtId="0" fontId="5" fillId="0" borderId="0" xfId="0" applyFont="1" applyAlignment="1">
      <alignment vertical="center"/>
    </xf>
    <xf numFmtId="0" fontId="3" fillId="0" borderId="10" xfId="0" applyFont="1" applyBorder="1" applyAlignment="1">
      <alignment horizontal="center" vertical="center"/>
    </xf>
    <xf numFmtId="0" fontId="1" fillId="0" borderId="10" xfId="0" applyFont="1" applyBorder="1" applyAlignment="1">
      <alignment horizontal="center" vertical="center"/>
    </xf>
    <xf numFmtId="0" fontId="3" fillId="0" borderId="10" xfId="0" applyFont="1" applyBorder="1" applyAlignment="1">
      <alignment horizontal="left" vertical="center"/>
    </xf>
    <xf numFmtId="0" fontId="3" fillId="0" borderId="23" xfId="0" applyFont="1" applyBorder="1" applyAlignment="1">
      <alignment horizontal="left" vertical="center"/>
    </xf>
    <xf numFmtId="0" fontId="3" fillId="0" borderId="29" xfId="0" applyFont="1" applyBorder="1" applyAlignment="1"/>
    <xf numFmtId="0" fontId="5" fillId="0" borderId="0" xfId="0" applyFont="1" applyFill="1" applyBorder="1" applyAlignment="1">
      <alignment horizontal="left" vertical="top" wrapText="1"/>
    </xf>
    <xf numFmtId="0" fontId="7" fillId="3" borderId="2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5" fillId="0" borderId="6" xfId="0" applyFont="1" applyFill="1" applyBorder="1" applyAlignment="1">
      <alignment horizontal="left" vertical="top" wrapText="1"/>
    </xf>
    <xf numFmtId="0" fontId="7" fillId="3" borderId="18" xfId="0" applyFont="1" applyFill="1" applyBorder="1" applyAlignment="1">
      <alignment horizontal="center"/>
    </xf>
    <xf numFmtId="0" fontId="7" fillId="3" borderId="19" xfId="0" applyFont="1" applyFill="1" applyBorder="1" applyAlignment="1">
      <alignment horizontal="center"/>
    </xf>
    <xf numFmtId="0" fontId="7" fillId="3" borderId="20" xfId="0" applyFont="1" applyFill="1" applyBorder="1" applyAlignment="1">
      <alignment horizontal="center"/>
    </xf>
    <xf numFmtId="0" fontId="7" fillId="3" borderId="21" xfId="0" applyFont="1" applyFill="1" applyBorder="1" applyAlignment="1">
      <alignment horizontal="center"/>
    </xf>
    <xf numFmtId="0" fontId="7" fillId="3" borderId="22" xfId="0" applyFont="1" applyFill="1" applyBorder="1" applyAlignment="1">
      <alignment horizontal="center"/>
    </xf>
    <xf numFmtId="0" fontId="7" fillId="3" borderId="12" xfId="0" applyFont="1" applyFill="1" applyBorder="1" applyAlignment="1">
      <alignment horizontal="center" vertical="center" wrapText="1"/>
    </xf>
    <xf numFmtId="0" fontId="7" fillId="3" borderId="13"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left" vertical="top" wrapText="1"/>
    </xf>
  </cellXfs>
  <cellStyles count="2">
    <cellStyle name="Normál" xfId="0" builtinId="0"/>
    <cellStyle name="Normá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tabSelected="1" zoomScaleNormal="100" workbookViewId="0">
      <pane xSplit="3" ySplit="3" topLeftCell="D4" activePane="bottomRight" state="frozen"/>
      <selection pane="topRight" activeCell="D1" sqref="D1"/>
      <selection pane="bottomLeft" activeCell="A4" sqref="A4"/>
      <selection pane="bottomRight" activeCell="B1" sqref="B1"/>
    </sheetView>
  </sheetViews>
  <sheetFormatPr defaultRowHeight="12.75" x14ac:dyDescent="0.2"/>
  <cols>
    <col min="1" max="1" width="17.140625" style="12" customWidth="1"/>
    <col min="2" max="3" width="48.5703125" style="12" customWidth="1"/>
    <col min="4" max="9" width="3.42578125" style="1" customWidth="1"/>
    <col min="10" max="12" width="3.42578125" style="52" customWidth="1"/>
    <col min="13" max="13" width="4.28515625" style="53" customWidth="1"/>
    <col min="14" max="14" width="3.42578125" style="39" customWidth="1"/>
    <col min="15" max="15" width="15.42578125" style="47" customWidth="1"/>
    <col min="16" max="16" width="28.5703125" style="47" customWidth="1"/>
    <col min="17" max="17" width="18.85546875" style="18" customWidth="1"/>
    <col min="18" max="18" width="9.140625" style="18" customWidth="1"/>
    <col min="19" max="16384" width="9.140625" style="12"/>
  </cols>
  <sheetData>
    <row r="1" spans="1:18" ht="13.5" thickBot="1" x14ac:dyDescent="0.25">
      <c r="B1" s="1" t="s">
        <v>507</v>
      </c>
      <c r="C1" s="1" t="s">
        <v>508</v>
      </c>
      <c r="H1" s="52"/>
      <c r="I1" s="52"/>
      <c r="K1" s="54"/>
      <c r="M1" s="1"/>
      <c r="N1" s="31"/>
      <c r="O1" s="141" t="s">
        <v>632</v>
      </c>
      <c r="P1" s="141"/>
      <c r="Q1" s="47" t="s">
        <v>170</v>
      </c>
      <c r="R1" s="47" t="s">
        <v>133</v>
      </c>
    </row>
    <row r="2" spans="1:18" ht="12.75" customHeight="1" x14ac:dyDescent="0.2">
      <c r="A2" s="151" t="s">
        <v>537</v>
      </c>
      <c r="B2" s="151" t="s">
        <v>498</v>
      </c>
      <c r="C2" s="151" t="s">
        <v>499</v>
      </c>
      <c r="D2" s="154" t="s">
        <v>500</v>
      </c>
      <c r="E2" s="155"/>
      <c r="F2" s="155"/>
      <c r="G2" s="155"/>
      <c r="H2" s="156" t="s">
        <v>533</v>
      </c>
      <c r="I2" s="157"/>
      <c r="J2" s="157"/>
      <c r="K2" s="158"/>
      <c r="L2" s="149" t="s">
        <v>501</v>
      </c>
      <c r="M2" s="159" t="s">
        <v>502</v>
      </c>
      <c r="N2" s="143" t="s">
        <v>534</v>
      </c>
      <c r="O2" s="144"/>
      <c r="P2" s="145"/>
      <c r="Q2" s="151" t="s">
        <v>535</v>
      </c>
      <c r="R2" s="151" t="s">
        <v>384</v>
      </c>
    </row>
    <row r="3" spans="1:18" ht="13.5" thickBot="1" x14ac:dyDescent="0.25">
      <c r="A3" s="152"/>
      <c r="B3" s="152"/>
      <c r="C3" s="152"/>
      <c r="D3" s="15">
        <v>1</v>
      </c>
      <c r="E3" s="16">
        <v>2</v>
      </c>
      <c r="F3" s="16">
        <v>3</v>
      </c>
      <c r="G3" s="16">
        <v>4</v>
      </c>
      <c r="H3" s="15" t="s">
        <v>5</v>
      </c>
      <c r="I3" s="16" t="s">
        <v>6</v>
      </c>
      <c r="J3" s="16" t="s">
        <v>40</v>
      </c>
      <c r="K3" s="17" t="s">
        <v>167</v>
      </c>
      <c r="L3" s="150"/>
      <c r="M3" s="160"/>
      <c r="N3" s="146"/>
      <c r="O3" s="147"/>
      <c r="P3" s="148"/>
      <c r="Q3" s="152"/>
      <c r="R3" s="152"/>
    </row>
    <row r="4" spans="1:18" x14ac:dyDescent="0.2">
      <c r="H4" s="52"/>
      <c r="I4" s="52"/>
      <c r="K4" s="54"/>
      <c r="M4" s="1"/>
      <c r="N4" s="12"/>
      <c r="Q4" s="47"/>
      <c r="R4" s="47"/>
    </row>
    <row r="5" spans="1:18" ht="13.5" thickBot="1" x14ac:dyDescent="0.25">
      <c r="B5" s="1" t="s">
        <v>87</v>
      </c>
      <c r="C5" s="1" t="s">
        <v>583</v>
      </c>
    </row>
    <row r="6" spans="1:18" ht="13.5" thickBot="1" x14ac:dyDescent="0.25">
      <c r="A6" s="79" t="s">
        <v>212</v>
      </c>
      <c r="B6" s="19" t="s">
        <v>284</v>
      </c>
      <c r="C6" s="19" t="s">
        <v>625</v>
      </c>
      <c r="D6" s="36" t="s">
        <v>168</v>
      </c>
      <c r="E6" s="55"/>
      <c r="F6" s="55"/>
      <c r="G6" s="35"/>
      <c r="H6" s="56">
        <v>2</v>
      </c>
      <c r="I6" s="57"/>
      <c r="J6" s="57"/>
      <c r="K6" s="57"/>
      <c r="L6" s="36">
        <v>3</v>
      </c>
      <c r="M6" s="35" t="s">
        <v>503</v>
      </c>
      <c r="N6" s="34"/>
      <c r="O6" s="74"/>
      <c r="P6" s="75"/>
      <c r="Q6" s="48" t="s">
        <v>195</v>
      </c>
      <c r="R6" s="48" t="s">
        <v>127</v>
      </c>
    </row>
    <row r="7" spans="1:18" ht="13.5" thickBot="1" x14ac:dyDescent="0.25">
      <c r="A7" s="79" t="s">
        <v>213</v>
      </c>
      <c r="B7" s="19" t="s">
        <v>0</v>
      </c>
      <c r="C7" s="19" t="s">
        <v>291</v>
      </c>
      <c r="D7" s="36" t="s">
        <v>168</v>
      </c>
      <c r="E7" s="55"/>
      <c r="F7" s="55"/>
      <c r="G7" s="35"/>
      <c r="H7" s="56">
        <v>2</v>
      </c>
      <c r="I7" s="57"/>
      <c r="J7" s="57"/>
      <c r="K7" s="57"/>
      <c r="L7" s="36">
        <v>2</v>
      </c>
      <c r="M7" s="35" t="s">
        <v>503</v>
      </c>
      <c r="N7" s="34"/>
      <c r="O7" s="74"/>
      <c r="P7" s="75"/>
      <c r="Q7" s="48" t="s">
        <v>159</v>
      </c>
      <c r="R7" s="48" t="s">
        <v>126</v>
      </c>
    </row>
    <row r="8" spans="1:18" ht="13.5" thickBot="1" x14ac:dyDescent="0.25">
      <c r="A8" s="79" t="s">
        <v>214</v>
      </c>
      <c r="B8" s="19" t="s">
        <v>79</v>
      </c>
      <c r="C8" s="19" t="s">
        <v>292</v>
      </c>
      <c r="D8" s="36" t="s">
        <v>168</v>
      </c>
      <c r="E8" s="55"/>
      <c r="F8" s="55"/>
      <c r="G8" s="35"/>
      <c r="H8" s="56"/>
      <c r="I8" s="57"/>
      <c r="J8" s="57">
        <v>2</v>
      </c>
      <c r="K8" s="57"/>
      <c r="L8" s="36">
        <v>3</v>
      </c>
      <c r="M8" s="35" t="s">
        <v>504</v>
      </c>
      <c r="N8" s="34"/>
      <c r="O8" s="74"/>
      <c r="P8" s="75"/>
      <c r="Q8" s="48" t="s">
        <v>125</v>
      </c>
      <c r="R8" s="48" t="s">
        <v>124</v>
      </c>
    </row>
    <row r="9" spans="1:18" s="32" customFormat="1" ht="12.75" customHeight="1" x14ac:dyDescent="0.2">
      <c r="A9" s="133" t="s">
        <v>636</v>
      </c>
      <c r="B9" s="25"/>
      <c r="C9" s="25"/>
      <c r="D9" s="25"/>
      <c r="E9" s="25"/>
      <c r="F9" s="25"/>
      <c r="G9" s="25"/>
      <c r="H9" s="25"/>
      <c r="I9" s="25"/>
      <c r="J9" s="25"/>
      <c r="K9" s="25"/>
      <c r="L9" s="25"/>
      <c r="M9" s="25"/>
      <c r="N9" s="61"/>
      <c r="O9" s="21"/>
      <c r="P9" s="21"/>
      <c r="Q9" s="21"/>
      <c r="R9" s="21"/>
    </row>
    <row r="10" spans="1:18" s="32" customFormat="1" ht="12.75" customHeight="1" x14ac:dyDescent="0.2">
      <c r="A10" s="134" t="s">
        <v>626</v>
      </c>
      <c r="B10" s="83"/>
      <c r="C10" s="83"/>
      <c r="D10" s="83"/>
      <c r="E10" s="83"/>
      <c r="F10" s="83"/>
      <c r="G10" s="83"/>
      <c r="H10" s="83"/>
      <c r="I10" s="83"/>
      <c r="J10" s="83"/>
      <c r="K10" s="83"/>
      <c r="L10" s="83"/>
      <c r="M10" s="83"/>
      <c r="N10" s="61"/>
      <c r="O10" s="21"/>
      <c r="P10" s="21"/>
      <c r="Q10" s="21"/>
      <c r="R10" s="21"/>
    </row>
    <row r="11" spans="1:18" x14ac:dyDescent="0.2">
      <c r="A11" s="13"/>
      <c r="B11" s="32"/>
      <c r="C11" s="32"/>
      <c r="D11" s="45"/>
      <c r="E11" s="45"/>
      <c r="F11" s="45"/>
      <c r="G11" s="45"/>
      <c r="H11" s="45"/>
      <c r="I11" s="45"/>
      <c r="J11" s="59"/>
      <c r="K11" s="59"/>
      <c r="L11" s="59"/>
      <c r="M11" s="60"/>
      <c r="N11" s="41"/>
      <c r="O11" s="18"/>
      <c r="P11" s="18"/>
    </row>
    <row r="12" spans="1:18" ht="13.5" thickBot="1" x14ac:dyDescent="0.25">
      <c r="B12" s="1" t="s">
        <v>81</v>
      </c>
      <c r="C12" s="1" t="s">
        <v>581</v>
      </c>
      <c r="O12" s="18"/>
      <c r="P12" s="18"/>
    </row>
    <row r="13" spans="1:18" ht="13.5" thickBot="1" x14ac:dyDescent="0.25">
      <c r="A13" s="79" t="s">
        <v>378</v>
      </c>
      <c r="B13" s="43" t="s">
        <v>1</v>
      </c>
      <c r="C13" s="44" t="s">
        <v>293</v>
      </c>
      <c r="D13" s="36" t="s">
        <v>168</v>
      </c>
      <c r="E13" s="55"/>
      <c r="F13" s="55"/>
      <c r="G13" s="35"/>
      <c r="H13" s="56">
        <v>2</v>
      </c>
      <c r="I13" s="57">
        <v>1</v>
      </c>
      <c r="J13" s="57"/>
      <c r="K13" s="57"/>
      <c r="L13" s="36">
        <v>4</v>
      </c>
      <c r="M13" s="35" t="s">
        <v>503</v>
      </c>
      <c r="N13" s="34"/>
      <c r="O13" s="74"/>
      <c r="P13" s="75"/>
      <c r="Q13" s="48" t="s">
        <v>222</v>
      </c>
      <c r="R13" s="48" t="s">
        <v>223</v>
      </c>
    </row>
    <row r="14" spans="1:18" ht="13.5" thickBot="1" x14ac:dyDescent="0.25">
      <c r="A14" s="79" t="s">
        <v>379</v>
      </c>
      <c r="B14" s="43" t="s">
        <v>2</v>
      </c>
      <c r="C14" s="44" t="s">
        <v>294</v>
      </c>
      <c r="D14" s="36" t="s">
        <v>168</v>
      </c>
      <c r="E14" s="55"/>
      <c r="F14" s="55"/>
      <c r="G14" s="35"/>
      <c r="H14" s="56">
        <v>2</v>
      </c>
      <c r="I14" s="57">
        <v>1</v>
      </c>
      <c r="J14" s="57"/>
      <c r="K14" s="57"/>
      <c r="L14" s="36">
        <v>4</v>
      </c>
      <c r="M14" s="35" t="s">
        <v>503</v>
      </c>
      <c r="N14" s="34"/>
      <c r="O14" s="74"/>
      <c r="P14" s="75"/>
      <c r="Q14" s="48" t="s">
        <v>129</v>
      </c>
      <c r="R14" s="48" t="s">
        <v>130</v>
      </c>
    </row>
    <row r="15" spans="1:18" ht="13.5" thickBot="1" x14ac:dyDescent="0.25">
      <c r="A15" s="79" t="s">
        <v>380</v>
      </c>
      <c r="B15" s="43" t="s">
        <v>3</v>
      </c>
      <c r="C15" s="44" t="s">
        <v>295</v>
      </c>
      <c r="D15" s="36" t="s">
        <v>168</v>
      </c>
      <c r="E15" s="55"/>
      <c r="F15" s="55"/>
      <c r="G15" s="35"/>
      <c r="H15" s="56">
        <v>2</v>
      </c>
      <c r="I15" s="57">
        <v>1</v>
      </c>
      <c r="J15" s="57"/>
      <c r="K15" s="57"/>
      <c r="L15" s="36">
        <v>4</v>
      </c>
      <c r="M15" s="35" t="s">
        <v>503</v>
      </c>
      <c r="N15" s="34"/>
      <c r="O15" s="74"/>
      <c r="P15" s="75"/>
      <c r="Q15" s="48" t="s">
        <v>155</v>
      </c>
      <c r="R15" s="48" t="s">
        <v>131</v>
      </c>
    </row>
    <row r="16" spans="1:18" ht="13.5" thickBot="1" x14ac:dyDescent="0.25">
      <c r="A16" s="79" t="s">
        <v>381</v>
      </c>
      <c r="B16" s="43" t="s">
        <v>4</v>
      </c>
      <c r="C16" s="44" t="s">
        <v>296</v>
      </c>
      <c r="D16" s="36" t="s">
        <v>168</v>
      </c>
      <c r="E16" s="55"/>
      <c r="F16" s="55"/>
      <c r="G16" s="35"/>
      <c r="H16" s="56">
        <v>2</v>
      </c>
      <c r="I16" s="57">
        <v>1</v>
      </c>
      <c r="J16" s="57"/>
      <c r="K16" s="57"/>
      <c r="L16" s="36">
        <v>4</v>
      </c>
      <c r="M16" s="35" t="s">
        <v>503</v>
      </c>
      <c r="N16" s="34"/>
      <c r="O16" s="74"/>
      <c r="P16" s="75"/>
      <c r="Q16" s="48" t="s">
        <v>141</v>
      </c>
      <c r="R16" s="48" t="s">
        <v>128</v>
      </c>
    </row>
    <row r="17" spans="1:30" ht="13.5" thickBot="1" x14ac:dyDescent="0.25">
      <c r="A17" s="79" t="s">
        <v>382</v>
      </c>
      <c r="B17" s="43" t="s">
        <v>83</v>
      </c>
      <c r="C17" s="44" t="s">
        <v>297</v>
      </c>
      <c r="D17" s="36" t="s">
        <v>168</v>
      </c>
      <c r="E17" s="55"/>
      <c r="F17" s="55"/>
      <c r="G17" s="35"/>
      <c r="H17" s="56">
        <v>3</v>
      </c>
      <c r="I17" s="57">
        <v>1</v>
      </c>
      <c r="J17" s="57"/>
      <c r="K17" s="57"/>
      <c r="L17" s="36">
        <v>5</v>
      </c>
      <c r="M17" s="35" t="s">
        <v>503</v>
      </c>
      <c r="N17" s="34"/>
      <c r="O17" s="74"/>
      <c r="P17" s="75"/>
      <c r="Q17" s="48" t="s">
        <v>175</v>
      </c>
      <c r="R17" s="48" t="s">
        <v>132</v>
      </c>
    </row>
    <row r="18" spans="1:30" ht="33.75" customHeight="1" x14ac:dyDescent="0.2">
      <c r="A18" s="153" t="s">
        <v>634</v>
      </c>
      <c r="B18" s="153"/>
      <c r="C18" s="153"/>
      <c r="D18" s="153"/>
      <c r="E18" s="153"/>
      <c r="F18" s="153"/>
      <c r="G18" s="153"/>
      <c r="H18" s="153"/>
      <c r="I18" s="153"/>
      <c r="J18" s="153"/>
      <c r="K18" s="153"/>
      <c r="L18" s="153"/>
      <c r="M18" s="153"/>
      <c r="N18" s="46"/>
      <c r="O18" s="49"/>
      <c r="P18" s="49"/>
      <c r="Q18" s="49"/>
      <c r="R18" s="49"/>
    </row>
    <row r="19" spans="1:30" ht="33.75" customHeight="1" x14ac:dyDescent="0.2">
      <c r="A19" s="142" t="s">
        <v>635</v>
      </c>
      <c r="B19" s="142"/>
      <c r="C19" s="142"/>
      <c r="D19" s="142"/>
      <c r="E19" s="142"/>
      <c r="F19" s="142"/>
      <c r="G19" s="142"/>
      <c r="H19" s="142"/>
      <c r="I19" s="142"/>
      <c r="J19" s="142"/>
      <c r="K19" s="142"/>
      <c r="L19" s="142"/>
      <c r="M19" s="142"/>
      <c r="N19" s="131"/>
      <c r="O19" s="132"/>
      <c r="P19" s="132"/>
      <c r="Q19" s="132"/>
      <c r="R19" s="132"/>
    </row>
    <row r="20" spans="1:30" ht="13.5" thickBot="1" x14ac:dyDescent="0.25">
      <c r="B20" s="1" t="s">
        <v>383</v>
      </c>
      <c r="C20" s="1" t="s">
        <v>582</v>
      </c>
      <c r="O20" s="18"/>
      <c r="P20" s="18"/>
    </row>
    <row r="21" spans="1:30" ht="13.5" thickBot="1" x14ac:dyDescent="0.25">
      <c r="A21" s="79" t="s">
        <v>243</v>
      </c>
      <c r="B21" s="19" t="s">
        <v>244</v>
      </c>
      <c r="C21" s="19" t="s">
        <v>251</v>
      </c>
      <c r="D21" s="36"/>
      <c r="E21" s="55" t="s">
        <v>169</v>
      </c>
      <c r="F21" s="55"/>
      <c r="G21" s="35"/>
      <c r="H21" s="56">
        <v>2</v>
      </c>
      <c r="I21" s="57"/>
      <c r="J21" s="57"/>
      <c r="K21" s="57"/>
      <c r="L21" s="36">
        <v>3</v>
      </c>
      <c r="M21" s="35" t="s">
        <v>503</v>
      </c>
      <c r="N21" s="34"/>
      <c r="O21" s="74"/>
      <c r="P21" s="75"/>
      <c r="Q21" s="48" t="s">
        <v>139</v>
      </c>
      <c r="R21" s="48" t="s">
        <v>140</v>
      </c>
    </row>
    <row r="22" spans="1:30" ht="13.5" thickBot="1" x14ac:dyDescent="0.25">
      <c r="A22" s="79" t="s">
        <v>241</v>
      </c>
      <c r="B22" s="19" t="s">
        <v>242</v>
      </c>
      <c r="C22" s="19" t="s">
        <v>252</v>
      </c>
      <c r="D22" s="36"/>
      <c r="E22" s="55" t="s">
        <v>169</v>
      </c>
      <c r="F22" s="55"/>
      <c r="G22" s="35"/>
      <c r="H22" s="56">
        <v>2</v>
      </c>
      <c r="I22" s="57"/>
      <c r="J22" s="57"/>
      <c r="K22" s="57"/>
      <c r="L22" s="36">
        <v>3</v>
      </c>
      <c r="M22" s="35" t="s">
        <v>503</v>
      </c>
      <c r="N22" s="34"/>
      <c r="O22" s="74"/>
      <c r="P22" s="75"/>
      <c r="Q22" s="48" t="s">
        <v>129</v>
      </c>
      <c r="R22" s="48" t="s">
        <v>130</v>
      </c>
    </row>
    <row r="23" spans="1:30" ht="13.5" thickBot="1" x14ac:dyDescent="0.25">
      <c r="A23" s="79" t="s">
        <v>245</v>
      </c>
      <c r="B23" s="19" t="s">
        <v>246</v>
      </c>
      <c r="C23" s="19" t="s">
        <v>253</v>
      </c>
      <c r="D23" s="36"/>
      <c r="E23" s="55" t="s">
        <v>169</v>
      </c>
      <c r="F23" s="55"/>
      <c r="G23" s="35"/>
      <c r="H23" s="56">
        <v>2</v>
      </c>
      <c r="I23" s="57"/>
      <c r="J23" s="57"/>
      <c r="K23" s="57"/>
      <c r="L23" s="36">
        <v>3</v>
      </c>
      <c r="M23" s="35" t="s">
        <v>503</v>
      </c>
      <c r="N23" s="34"/>
      <c r="O23" s="74"/>
      <c r="P23" s="75"/>
      <c r="Q23" s="48" t="s">
        <v>174</v>
      </c>
      <c r="R23" s="48" t="s">
        <v>179</v>
      </c>
    </row>
    <row r="24" spans="1:30" ht="13.5" thickBot="1" x14ac:dyDescent="0.25">
      <c r="A24" s="79" t="s">
        <v>247</v>
      </c>
      <c r="B24" s="19" t="s">
        <v>248</v>
      </c>
      <c r="C24" s="19" t="s">
        <v>254</v>
      </c>
      <c r="D24" s="36"/>
      <c r="E24" s="55" t="s">
        <v>169</v>
      </c>
      <c r="F24" s="55"/>
      <c r="G24" s="35"/>
      <c r="H24" s="56">
        <v>2</v>
      </c>
      <c r="I24" s="57"/>
      <c r="J24" s="57"/>
      <c r="K24" s="57"/>
      <c r="L24" s="36">
        <v>3</v>
      </c>
      <c r="M24" s="35" t="s">
        <v>503</v>
      </c>
      <c r="N24" s="34"/>
      <c r="O24" s="74"/>
      <c r="P24" s="75"/>
      <c r="Q24" s="48" t="s">
        <v>157</v>
      </c>
      <c r="R24" s="48" t="s">
        <v>158</v>
      </c>
    </row>
    <row r="25" spans="1:30" ht="13.5" thickBot="1" x14ac:dyDescent="0.25">
      <c r="A25" s="79" t="s">
        <v>249</v>
      </c>
      <c r="B25" s="19" t="s">
        <v>250</v>
      </c>
      <c r="C25" s="19" t="s">
        <v>255</v>
      </c>
      <c r="D25" s="36"/>
      <c r="E25" s="55" t="s">
        <v>169</v>
      </c>
      <c r="F25" s="55"/>
      <c r="G25" s="35"/>
      <c r="H25" s="56">
        <v>2</v>
      </c>
      <c r="I25" s="57"/>
      <c r="J25" s="57"/>
      <c r="K25" s="57"/>
      <c r="L25" s="36">
        <v>3</v>
      </c>
      <c r="M25" s="35" t="s">
        <v>503</v>
      </c>
      <c r="N25" s="34"/>
      <c r="O25" s="74"/>
      <c r="P25" s="75"/>
      <c r="Q25" s="48" t="s">
        <v>289</v>
      </c>
      <c r="R25" s="48" t="s">
        <v>290</v>
      </c>
    </row>
    <row r="26" spans="1:30" x14ac:dyDescent="0.2">
      <c r="O26" s="18"/>
      <c r="P26" s="18"/>
    </row>
    <row r="27" spans="1:30" ht="13.5" thickBot="1" x14ac:dyDescent="0.25">
      <c r="B27" s="1" t="s">
        <v>91</v>
      </c>
      <c r="C27" s="1" t="s">
        <v>298</v>
      </c>
      <c r="O27" s="18"/>
      <c r="P27" s="18"/>
    </row>
    <row r="28" spans="1:30" ht="13.5" thickBot="1" x14ac:dyDescent="0.25">
      <c r="A28" s="79" t="s">
        <v>215</v>
      </c>
      <c r="B28" s="19" t="s">
        <v>57</v>
      </c>
      <c r="C28" s="19" t="s">
        <v>111</v>
      </c>
      <c r="D28" s="36"/>
      <c r="E28" s="55"/>
      <c r="F28" s="55" t="s">
        <v>168</v>
      </c>
      <c r="G28" s="35"/>
      <c r="H28" s="56"/>
      <c r="I28" s="57"/>
      <c r="J28" s="57"/>
      <c r="K28" s="57">
        <v>5</v>
      </c>
      <c r="L28" s="36">
        <v>10</v>
      </c>
      <c r="M28" s="35" t="s">
        <v>504</v>
      </c>
      <c r="N28" s="34"/>
      <c r="O28" s="74"/>
      <c r="P28" s="75"/>
      <c r="Q28" s="80" t="s">
        <v>170</v>
      </c>
      <c r="R28" s="80" t="s">
        <v>133</v>
      </c>
    </row>
    <row r="29" spans="1:30" ht="13.5" thickBot="1" x14ac:dyDescent="0.25">
      <c r="A29" s="79" t="s">
        <v>216</v>
      </c>
      <c r="B29" s="19" t="s">
        <v>58</v>
      </c>
      <c r="C29" s="19" t="s">
        <v>112</v>
      </c>
      <c r="D29" s="36"/>
      <c r="E29" s="55"/>
      <c r="F29" s="55"/>
      <c r="G29" s="35" t="s">
        <v>168</v>
      </c>
      <c r="H29" s="56"/>
      <c r="I29" s="57"/>
      <c r="J29" s="57"/>
      <c r="K29" s="57">
        <v>10</v>
      </c>
      <c r="L29" s="36">
        <v>20</v>
      </c>
      <c r="M29" s="35" t="s">
        <v>504</v>
      </c>
      <c r="N29" s="34" t="s">
        <v>505</v>
      </c>
      <c r="O29" s="74" t="str">
        <f>A28</f>
        <v>diplphys1f17dm</v>
      </c>
      <c r="P29" s="75" t="str">
        <f>B28</f>
        <v>Diplomamunka konzultáció I</v>
      </c>
      <c r="Q29" s="48" t="s">
        <v>170</v>
      </c>
      <c r="R29" s="48" t="s">
        <v>133</v>
      </c>
    </row>
    <row r="30" spans="1:30" x14ac:dyDescent="0.2">
      <c r="A30" s="126"/>
      <c r="B30" s="127"/>
      <c r="C30" s="127"/>
      <c r="D30" s="128"/>
      <c r="E30" s="128"/>
      <c r="F30" s="128"/>
      <c r="G30" s="128"/>
      <c r="H30" s="129"/>
      <c r="I30" s="129"/>
      <c r="J30" s="129"/>
      <c r="K30" s="129"/>
      <c r="L30" s="128"/>
      <c r="M30" s="128"/>
      <c r="N30" s="130"/>
      <c r="O30" s="50"/>
      <c r="P30" s="50"/>
      <c r="Q30" s="50"/>
      <c r="R30" s="50"/>
    </row>
    <row r="31" spans="1:30" x14ac:dyDescent="0.2">
      <c r="A31" s="12" t="s">
        <v>624</v>
      </c>
    </row>
    <row r="32" spans="1:30" x14ac:dyDescent="0.2">
      <c r="B32" s="71" t="s">
        <v>500</v>
      </c>
      <c r="C32" s="71" t="s">
        <v>561</v>
      </c>
      <c r="J32" s="1"/>
      <c r="K32" s="1"/>
      <c r="L32" s="1"/>
      <c r="M32" s="72"/>
      <c r="N32" s="1"/>
      <c r="O32" s="31"/>
      <c r="P32" s="18"/>
      <c r="R32" s="31"/>
      <c r="S32" s="18"/>
      <c r="T32" s="18"/>
      <c r="U32" s="31"/>
      <c r="V32" s="18"/>
      <c r="W32" s="18"/>
      <c r="X32" s="18"/>
      <c r="Y32" s="18"/>
      <c r="Z32" s="18"/>
      <c r="AA32" s="73"/>
      <c r="AB32" s="73"/>
      <c r="AC32" s="73"/>
      <c r="AD32" s="73"/>
    </row>
    <row r="33" spans="1:30" x14ac:dyDescent="0.2">
      <c r="A33" s="87" t="s">
        <v>539</v>
      </c>
      <c r="B33" s="18" t="s">
        <v>550</v>
      </c>
      <c r="C33" s="18" t="s">
        <v>567</v>
      </c>
      <c r="J33" s="1"/>
      <c r="K33" s="1"/>
      <c r="L33" s="1"/>
      <c r="M33" s="72"/>
      <c r="N33" s="1"/>
      <c r="O33" s="31"/>
      <c r="P33" s="18"/>
      <c r="R33" s="31"/>
      <c r="S33" s="18"/>
      <c r="T33" s="18"/>
      <c r="U33" s="31"/>
      <c r="V33" s="18"/>
      <c r="W33" s="18"/>
      <c r="X33" s="18"/>
      <c r="Y33" s="18"/>
      <c r="Z33" s="18"/>
    </row>
    <row r="34" spans="1:30" x14ac:dyDescent="0.2">
      <c r="A34" s="87" t="s">
        <v>540</v>
      </c>
      <c r="B34" s="18" t="s">
        <v>551</v>
      </c>
      <c r="C34" s="18" t="s">
        <v>584</v>
      </c>
      <c r="J34" s="1"/>
      <c r="K34" s="1"/>
      <c r="L34" s="1"/>
      <c r="M34" s="72"/>
      <c r="N34" s="1"/>
      <c r="O34" s="31"/>
      <c r="P34" s="18"/>
      <c r="R34" s="31"/>
      <c r="S34" s="18"/>
      <c r="T34" s="18"/>
      <c r="U34" s="31"/>
      <c r="V34" s="18"/>
      <c r="W34" s="18"/>
      <c r="X34" s="18"/>
      <c r="Y34" s="18"/>
      <c r="Z34" s="18"/>
    </row>
    <row r="35" spans="1:30" x14ac:dyDescent="0.2">
      <c r="C35" s="18"/>
    </row>
    <row r="36" spans="1:30" x14ac:dyDescent="0.2">
      <c r="B36" s="71" t="s">
        <v>506</v>
      </c>
      <c r="C36" s="71" t="s">
        <v>562</v>
      </c>
      <c r="J36" s="1"/>
      <c r="K36" s="1"/>
      <c r="L36" s="1"/>
      <c r="M36" s="72"/>
      <c r="N36" s="12"/>
      <c r="O36" s="31"/>
      <c r="P36" s="18"/>
      <c r="R36" s="31"/>
      <c r="S36" s="18"/>
      <c r="T36" s="18"/>
      <c r="U36" s="31"/>
      <c r="V36" s="18"/>
      <c r="W36" s="18"/>
      <c r="X36" s="18"/>
      <c r="Y36" s="18"/>
      <c r="Z36" s="18"/>
      <c r="AA36" s="73"/>
      <c r="AB36" s="73"/>
      <c r="AC36" s="73"/>
      <c r="AD36" s="73"/>
    </row>
    <row r="37" spans="1:30" x14ac:dyDescent="0.2">
      <c r="A37" s="87" t="s">
        <v>541</v>
      </c>
      <c r="B37" s="18" t="s">
        <v>552</v>
      </c>
      <c r="C37" s="18" t="s">
        <v>569</v>
      </c>
      <c r="J37" s="1"/>
      <c r="K37" s="1"/>
      <c r="L37" s="1"/>
      <c r="M37" s="72"/>
      <c r="N37" s="12"/>
      <c r="O37" s="31"/>
      <c r="P37" s="18"/>
      <c r="R37" s="31"/>
      <c r="S37" s="18"/>
      <c r="T37" s="18"/>
      <c r="U37" s="31"/>
      <c r="V37" s="18"/>
      <c r="W37" s="18"/>
      <c r="X37" s="18"/>
      <c r="Y37" s="18"/>
      <c r="Z37" s="18"/>
    </row>
    <row r="38" spans="1:30" x14ac:dyDescent="0.2">
      <c r="A38" s="87" t="s">
        <v>542</v>
      </c>
      <c r="B38" s="18" t="s">
        <v>553</v>
      </c>
      <c r="C38" s="18" t="s">
        <v>570</v>
      </c>
      <c r="J38" s="1"/>
      <c r="K38" s="1"/>
      <c r="L38" s="1"/>
      <c r="M38" s="72"/>
      <c r="N38" s="12"/>
      <c r="O38" s="31"/>
      <c r="P38" s="18"/>
      <c r="R38" s="31"/>
      <c r="S38" s="18"/>
      <c r="T38" s="18"/>
      <c r="U38" s="31"/>
      <c r="V38" s="18"/>
      <c r="W38" s="18"/>
      <c r="X38" s="18"/>
      <c r="Y38" s="18"/>
      <c r="Z38" s="18"/>
    </row>
    <row r="39" spans="1:30" x14ac:dyDescent="0.2">
      <c r="A39" s="87" t="s">
        <v>549</v>
      </c>
      <c r="B39" s="18" t="s">
        <v>554</v>
      </c>
      <c r="C39" s="18" t="s">
        <v>571</v>
      </c>
      <c r="J39" s="1"/>
      <c r="K39" s="1"/>
      <c r="L39" s="1"/>
      <c r="M39" s="72"/>
      <c r="N39" s="12"/>
      <c r="O39" s="31"/>
      <c r="P39" s="18"/>
      <c r="R39" s="31"/>
      <c r="S39" s="18"/>
      <c r="T39" s="18"/>
      <c r="U39" s="31"/>
      <c r="V39" s="18"/>
      <c r="W39" s="18"/>
      <c r="X39" s="18"/>
      <c r="Y39" s="18"/>
      <c r="Z39" s="18"/>
    </row>
    <row r="40" spans="1:30" x14ac:dyDescent="0.2">
      <c r="A40" s="87" t="s">
        <v>543</v>
      </c>
      <c r="B40" s="18" t="s">
        <v>555</v>
      </c>
      <c r="C40" s="18" t="s">
        <v>568</v>
      </c>
      <c r="J40" s="1"/>
      <c r="K40" s="1"/>
      <c r="L40" s="1"/>
      <c r="M40" s="72"/>
      <c r="N40" s="12"/>
      <c r="O40" s="31"/>
      <c r="P40" s="18"/>
      <c r="R40" s="31"/>
      <c r="S40" s="18"/>
      <c r="T40" s="18"/>
      <c r="U40" s="31"/>
      <c r="V40" s="18"/>
      <c r="W40" s="18"/>
      <c r="X40" s="18"/>
      <c r="Y40" s="18"/>
      <c r="Z40" s="18"/>
    </row>
    <row r="41" spans="1:30" x14ac:dyDescent="0.2">
      <c r="A41" s="87" t="s">
        <v>544</v>
      </c>
      <c r="B41" s="18" t="s">
        <v>556</v>
      </c>
      <c r="C41" s="18" t="s">
        <v>572</v>
      </c>
      <c r="J41" s="1"/>
      <c r="K41" s="1"/>
      <c r="L41" s="1"/>
      <c r="M41" s="72"/>
      <c r="N41" s="12"/>
      <c r="O41" s="31"/>
      <c r="P41" s="18"/>
      <c r="R41" s="31"/>
      <c r="S41" s="18"/>
      <c r="T41" s="18"/>
      <c r="U41" s="31"/>
      <c r="V41" s="18"/>
      <c r="W41" s="18"/>
      <c r="X41" s="18"/>
      <c r="Y41" s="18"/>
      <c r="Z41" s="18"/>
    </row>
    <row r="42" spans="1:30" x14ac:dyDescent="0.2">
      <c r="A42" s="87" t="s">
        <v>545</v>
      </c>
      <c r="B42" s="18" t="s">
        <v>557</v>
      </c>
      <c r="C42" s="18" t="s">
        <v>573</v>
      </c>
      <c r="J42" s="1"/>
      <c r="K42" s="1"/>
      <c r="L42" s="1"/>
      <c r="M42" s="72"/>
      <c r="N42" s="12"/>
      <c r="O42" s="31"/>
      <c r="P42" s="18"/>
      <c r="R42" s="31"/>
      <c r="S42" s="18"/>
      <c r="T42" s="18"/>
      <c r="U42" s="31"/>
      <c r="V42" s="18"/>
      <c r="W42" s="18"/>
      <c r="X42" s="18"/>
      <c r="Y42" s="18"/>
      <c r="Z42" s="18"/>
    </row>
    <row r="43" spans="1:30" x14ac:dyDescent="0.2">
      <c r="A43" s="31"/>
      <c r="J43" s="1"/>
      <c r="K43" s="1"/>
      <c r="L43" s="1"/>
      <c r="M43" s="72"/>
      <c r="N43" s="12"/>
      <c r="O43" s="31"/>
      <c r="P43" s="18"/>
      <c r="R43" s="31"/>
      <c r="S43" s="18"/>
      <c r="T43" s="18"/>
      <c r="U43" s="31"/>
      <c r="V43" s="18"/>
      <c r="W43" s="18"/>
      <c r="X43" s="18"/>
      <c r="Y43" s="18"/>
      <c r="Z43" s="18"/>
    </row>
    <row r="44" spans="1:30" x14ac:dyDescent="0.2">
      <c r="B44" s="71" t="s">
        <v>564</v>
      </c>
      <c r="C44" s="71" t="s">
        <v>563</v>
      </c>
      <c r="J44" s="1"/>
      <c r="K44" s="1"/>
      <c r="L44" s="1"/>
      <c r="M44" s="72"/>
      <c r="N44" s="12"/>
      <c r="O44" s="31"/>
      <c r="P44" s="18"/>
      <c r="R44" s="31"/>
      <c r="S44" s="18"/>
      <c r="T44" s="18"/>
      <c r="U44" s="31"/>
      <c r="V44" s="18"/>
      <c r="W44" s="18"/>
      <c r="X44" s="18"/>
      <c r="Y44" s="18"/>
      <c r="Z44" s="18"/>
    </row>
    <row r="45" spans="1:30" x14ac:dyDescent="0.2">
      <c r="A45" s="87" t="s">
        <v>546</v>
      </c>
      <c r="B45" s="18" t="s">
        <v>558</v>
      </c>
      <c r="C45" s="18" t="s">
        <v>565</v>
      </c>
      <c r="J45" s="1"/>
      <c r="K45" s="1"/>
      <c r="L45" s="1"/>
      <c r="M45" s="72"/>
      <c r="N45" s="12"/>
      <c r="O45" s="31"/>
      <c r="P45" s="18"/>
      <c r="R45" s="31"/>
      <c r="S45" s="18"/>
      <c r="T45" s="18"/>
      <c r="U45" s="31"/>
      <c r="V45" s="18"/>
      <c r="W45" s="18"/>
      <c r="X45" s="18"/>
      <c r="Y45" s="18"/>
      <c r="Z45" s="18"/>
    </row>
    <row r="46" spans="1:30" x14ac:dyDescent="0.2">
      <c r="A46" s="88" t="s">
        <v>547</v>
      </c>
      <c r="B46" s="62" t="s">
        <v>559</v>
      </c>
      <c r="C46" s="62" t="s">
        <v>566</v>
      </c>
      <c r="J46" s="1"/>
      <c r="K46" s="1"/>
      <c r="L46" s="1"/>
      <c r="M46" s="72"/>
      <c r="N46" s="12"/>
      <c r="O46" s="31"/>
      <c r="P46" s="18"/>
      <c r="R46" s="31"/>
      <c r="S46" s="18"/>
      <c r="T46" s="18"/>
      <c r="U46" s="31"/>
      <c r="V46" s="18"/>
      <c r="W46" s="18"/>
      <c r="X46" s="18"/>
      <c r="Y46" s="18"/>
      <c r="Z46" s="18"/>
    </row>
    <row r="47" spans="1:30" x14ac:dyDescent="0.2">
      <c r="A47" s="88" t="s">
        <v>548</v>
      </c>
      <c r="B47" s="62" t="s">
        <v>560</v>
      </c>
      <c r="C47" s="62" t="s">
        <v>574</v>
      </c>
      <c r="J47" s="1"/>
      <c r="K47" s="1"/>
      <c r="L47" s="1"/>
      <c r="M47" s="72"/>
      <c r="N47" s="12"/>
      <c r="O47" s="31"/>
      <c r="P47" s="18"/>
      <c r="R47" s="31"/>
      <c r="S47" s="18"/>
      <c r="T47" s="18"/>
      <c r="U47" s="31"/>
      <c r="V47" s="18"/>
      <c r="W47" s="18"/>
      <c r="X47" s="18"/>
      <c r="Y47" s="18"/>
      <c r="Z47" s="18"/>
    </row>
  </sheetData>
  <mergeCells count="13">
    <mergeCell ref="O1:P1"/>
    <mergeCell ref="A19:M19"/>
    <mergeCell ref="N2:P3"/>
    <mergeCell ref="L2:L3"/>
    <mergeCell ref="R2:R3"/>
    <mergeCell ref="A18:M18"/>
    <mergeCell ref="Q2:Q3"/>
    <mergeCell ref="D2:G2"/>
    <mergeCell ref="H2:K2"/>
    <mergeCell ref="B2:B3"/>
    <mergeCell ref="C2:C3"/>
    <mergeCell ref="A2:A3"/>
    <mergeCell ref="M2:M3"/>
  </mergeCells>
  <phoneticPr fontId="0" type="noConversion"/>
  <pageMargins left="0.78740157480314965" right="0.78740157480314965" top="0.98425196850393704" bottom="0.98425196850393704" header="0.51181102362204722" footer="0.51181102362204722"/>
  <pageSetup paperSize="9" orientation="landscape" horizontalDpi="300" verticalDpi="300" r:id="rId1"/>
  <headerFooter alignWithMargins="0">
    <oddFooter>&amp;L&amp;F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122"/>
  <sheetViews>
    <sheetView zoomScaleNormal="100" workbookViewId="0">
      <pane xSplit="3" ySplit="3" topLeftCell="D4" activePane="bottomRight" state="frozen"/>
      <selection pane="topRight" activeCell="D1" sqref="D1"/>
      <selection pane="bottomLeft" activeCell="A4" sqref="A4"/>
      <selection pane="bottomRight" activeCell="B1" sqref="B1"/>
    </sheetView>
  </sheetViews>
  <sheetFormatPr defaultRowHeight="12.75" x14ac:dyDescent="0.2"/>
  <cols>
    <col min="1" max="1" width="17.140625" style="12" customWidth="1"/>
    <col min="2" max="3" width="48.5703125" style="12" customWidth="1"/>
    <col min="4" max="7" width="3.42578125" style="1" customWidth="1"/>
    <col min="8" max="10" width="3.42578125" style="52" customWidth="1"/>
    <col min="11" max="11" width="3.42578125" style="54" customWidth="1"/>
    <col min="12" max="12" width="3.42578125" style="52" customWidth="1"/>
    <col min="13" max="13" width="4.28515625" style="1" customWidth="1"/>
    <col min="14" max="14" width="3.42578125" style="31" customWidth="1"/>
    <col min="15" max="15" width="15.42578125" style="47" customWidth="1"/>
    <col min="16" max="16" width="28.5703125" style="47" customWidth="1"/>
    <col min="17" max="17" width="18.85546875" style="47" customWidth="1"/>
    <col min="18" max="18" width="9.140625" style="47" customWidth="1"/>
    <col min="19" max="16384" width="9.140625" style="12"/>
  </cols>
  <sheetData>
    <row r="1" spans="1:18" ht="13.5" thickBot="1" x14ac:dyDescent="0.25">
      <c r="B1" s="1" t="s">
        <v>173</v>
      </c>
      <c r="C1" s="1" t="s">
        <v>301</v>
      </c>
      <c r="O1" s="141" t="s">
        <v>633</v>
      </c>
      <c r="P1" s="141"/>
      <c r="Q1" s="47" t="s">
        <v>170</v>
      </c>
      <c r="R1" s="47" t="s">
        <v>133</v>
      </c>
    </row>
    <row r="2" spans="1:18" ht="12.75" customHeight="1" x14ac:dyDescent="0.2">
      <c r="A2" s="151" t="s">
        <v>537</v>
      </c>
      <c r="B2" s="151" t="s">
        <v>498</v>
      </c>
      <c r="C2" s="151" t="s">
        <v>499</v>
      </c>
      <c r="D2" s="154" t="s">
        <v>500</v>
      </c>
      <c r="E2" s="155"/>
      <c r="F2" s="155"/>
      <c r="G2" s="155"/>
      <c r="H2" s="156" t="s">
        <v>533</v>
      </c>
      <c r="I2" s="157"/>
      <c r="J2" s="157"/>
      <c r="K2" s="158"/>
      <c r="L2" s="149" t="s">
        <v>501</v>
      </c>
      <c r="M2" s="159" t="s">
        <v>502</v>
      </c>
      <c r="N2" s="143" t="s">
        <v>534</v>
      </c>
      <c r="O2" s="144"/>
      <c r="P2" s="145"/>
      <c r="Q2" s="151" t="s">
        <v>535</v>
      </c>
      <c r="R2" s="151" t="s">
        <v>384</v>
      </c>
    </row>
    <row r="3" spans="1:18" ht="13.5" thickBot="1" x14ac:dyDescent="0.25">
      <c r="A3" s="152"/>
      <c r="B3" s="152"/>
      <c r="C3" s="152"/>
      <c r="D3" s="15">
        <v>1</v>
      </c>
      <c r="E3" s="16">
        <v>2</v>
      </c>
      <c r="F3" s="16">
        <v>3</v>
      </c>
      <c r="G3" s="16">
        <v>4</v>
      </c>
      <c r="H3" s="15" t="s">
        <v>5</v>
      </c>
      <c r="I3" s="16" t="s">
        <v>6</v>
      </c>
      <c r="J3" s="16" t="s">
        <v>40</v>
      </c>
      <c r="K3" s="17" t="s">
        <v>167</v>
      </c>
      <c r="L3" s="150"/>
      <c r="M3" s="160"/>
      <c r="N3" s="146"/>
      <c r="O3" s="147"/>
      <c r="P3" s="148"/>
      <c r="Q3" s="152"/>
      <c r="R3" s="152"/>
    </row>
    <row r="4" spans="1:18" ht="13.5" thickBot="1" x14ac:dyDescent="0.25"/>
    <row r="5" spans="1:18" ht="25.5" customHeight="1" x14ac:dyDescent="0.2">
      <c r="B5" s="89" t="s">
        <v>197</v>
      </c>
      <c r="C5" s="98" t="s">
        <v>577</v>
      </c>
      <c r="D5" s="101"/>
      <c r="E5" s="90"/>
      <c r="F5" s="91"/>
      <c r="G5" s="92"/>
      <c r="H5" s="101"/>
      <c r="I5" s="90"/>
      <c r="J5" s="90"/>
      <c r="K5" s="104"/>
      <c r="L5" s="101">
        <v>18</v>
      </c>
      <c r="M5" s="92"/>
      <c r="N5" s="161" t="s">
        <v>531</v>
      </c>
      <c r="O5" s="162"/>
      <c r="P5" s="162"/>
      <c r="Q5" s="162"/>
      <c r="R5" s="162"/>
    </row>
    <row r="6" spans="1:18" ht="25.5" customHeight="1" x14ac:dyDescent="0.2">
      <c r="B6" s="93" t="s">
        <v>198</v>
      </c>
      <c r="C6" s="99" t="s">
        <v>578</v>
      </c>
      <c r="D6" s="102"/>
      <c r="E6" s="84"/>
      <c r="F6" s="85"/>
      <c r="G6" s="94"/>
      <c r="H6" s="102"/>
      <c r="I6" s="84"/>
      <c r="J6" s="84"/>
      <c r="K6" s="105"/>
      <c r="L6" s="102">
        <v>9</v>
      </c>
      <c r="M6" s="94"/>
      <c r="N6" s="163" t="s">
        <v>532</v>
      </c>
      <c r="O6" s="164"/>
      <c r="P6" s="164"/>
      <c r="Q6" s="164"/>
      <c r="R6" s="164"/>
    </row>
    <row r="7" spans="1:18" ht="13.5" thickBot="1" x14ac:dyDescent="0.25">
      <c r="B7" s="95" t="s">
        <v>82</v>
      </c>
      <c r="C7" s="100" t="s">
        <v>587</v>
      </c>
      <c r="D7" s="103"/>
      <c r="E7" s="96"/>
      <c r="F7" s="96"/>
      <c r="G7" s="97"/>
      <c r="H7" s="103"/>
      <c r="I7" s="96"/>
      <c r="J7" s="96"/>
      <c r="K7" s="106"/>
      <c r="L7" s="103">
        <v>7</v>
      </c>
      <c r="M7" s="97"/>
      <c r="N7" s="165"/>
      <c r="O7" s="166"/>
      <c r="P7" s="166"/>
      <c r="Q7" s="166"/>
      <c r="R7" s="166"/>
    </row>
    <row r="8" spans="1:18" x14ac:dyDescent="0.2">
      <c r="B8" s="86" t="s">
        <v>71</v>
      </c>
      <c r="C8" s="86" t="s">
        <v>536</v>
      </c>
      <c r="D8" s="52"/>
      <c r="E8" s="52"/>
      <c r="F8" s="52"/>
      <c r="G8" s="52"/>
      <c r="L8" s="52">
        <f>SUM(L5:L7)</f>
        <v>34</v>
      </c>
    </row>
    <row r="10" spans="1:18" ht="13.5" thickBot="1" x14ac:dyDescent="0.25">
      <c r="B10" s="1" t="s">
        <v>68</v>
      </c>
      <c r="C10" s="1" t="s">
        <v>538</v>
      </c>
    </row>
    <row r="11" spans="1:18" x14ac:dyDescent="0.2">
      <c r="B11" s="107" t="str">
        <f>B21</f>
        <v>Asztrofizika modul</v>
      </c>
      <c r="C11" s="108" t="str">
        <f>C21</f>
        <v>Astrophysics Module</v>
      </c>
      <c r="D11" s="45"/>
      <c r="E11" s="45"/>
      <c r="F11" s="45"/>
      <c r="G11" s="45"/>
    </row>
    <row r="12" spans="1:18" x14ac:dyDescent="0.2">
      <c r="B12" s="109" t="str">
        <f>B29</f>
        <v>Atomok és molekulák fizikája modul</v>
      </c>
      <c r="C12" s="110" t="str">
        <f>C29</f>
        <v>Atomic and Molecular Physics Module</v>
      </c>
      <c r="D12" s="45"/>
      <c r="E12" s="45"/>
      <c r="F12" s="45"/>
      <c r="G12" s="45"/>
    </row>
    <row r="13" spans="1:18" x14ac:dyDescent="0.2">
      <c r="B13" s="111" t="str">
        <f>B39</f>
        <v>Atommag- és nehézionfizika modul</v>
      </c>
      <c r="C13" s="112" t="str">
        <f>C39</f>
        <v>Nuclear and Heavy Ion Physics Module</v>
      </c>
      <c r="D13" s="45"/>
      <c r="E13" s="45"/>
      <c r="F13" s="45"/>
      <c r="G13" s="45"/>
    </row>
    <row r="14" spans="1:18" x14ac:dyDescent="0.2">
      <c r="B14" s="111" t="str">
        <f>B47</f>
        <v>Biológiai fizika modul</v>
      </c>
      <c r="C14" s="112" t="str">
        <f>C47</f>
        <v>Biological Physics Module</v>
      </c>
      <c r="D14" s="45"/>
      <c r="E14" s="45"/>
      <c r="F14" s="45"/>
      <c r="G14" s="45"/>
    </row>
    <row r="15" spans="1:18" x14ac:dyDescent="0.2">
      <c r="B15" s="111" t="str">
        <f>B60</f>
        <v>Kondenzáltanyag fizika modul</v>
      </c>
      <c r="C15" s="112" t="str">
        <f>C60</f>
        <v>Condensed Matter Physics Module</v>
      </c>
      <c r="D15" s="45"/>
      <c r="E15" s="45"/>
      <c r="F15" s="45"/>
      <c r="G15" s="45"/>
    </row>
    <row r="16" spans="1:18" x14ac:dyDescent="0.2">
      <c r="B16" s="111" t="str">
        <f>B69</f>
        <v>Orvosi biofizika modul</v>
      </c>
      <c r="C16" s="112" t="str">
        <f>C69</f>
        <v>Medical Biophysics Module</v>
      </c>
      <c r="D16" s="45"/>
      <c r="E16" s="45"/>
      <c r="F16" s="45"/>
      <c r="G16" s="45"/>
    </row>
    <row r="17" spans="1:18" x14ac:dyDescent="0.2">
      <c r="B17" s="111" t="str">
        <f>B84</f>
        <v>Részecskefizika modul</v>
      </c>
      <c r="C17" s="112" t="str">
        <f>C84</f>
        <v>Particle Physics Module</v>
      </c>
      <c r="D17" s="45"/>
      <c r="E17" s="45"/>
      <c r="F17" s="45"/>
      <c r="G17" s="45"/>
    </row>
    <row r="18" spans="1:18" x14ac:dyDescent="0.2">
      <c r="B18" s="111" t="str">
        <f>B92</f>
        <v>Statisztikus fizika és komplex rendszerek modul</v>
      </c>
      <c r="C18" s="112" t="str">
        <f>C92</f>
        <v>Statistical Physics and Complex Systems Module</v>
      </c>
      <c r="D18" s="45"/>
      <c r="E18" s="45"/>
      <c r="F18" s="45"/>
      <c r="G18" s="45"/>
    </row>
    <row r="19" spans="1:18" ht="13.5" thickBot="1" x14ac:dyDescent="0.25">
      <c r="B19" s="113" t="str">
        <f>B101</f>
        <v>Számítógépes fizika modul</v>
      </c>
      <c r="C19" s="114" t="str">
        <f>C101</f>
        <v>Computational Physics Module</v>
      </c>
      <c r="D19" s="45"/>
      <c r="E19" s="45"/>
      <c r="F19" s="45"/>
      <c r="G19" s="45"/>
    </row>
    <row r="21" spans="1:18" ht="13.5" thickBot="1" x14ac:dyDescent="0.25">
      <c r="B21" s="1" t="s">
        <v>7</v>
      </c>
      <c r="C21" s="1" t="s">
        <v>257</v>
      </c>
      <c r="Q21" s="47" t="s">
        <v>170</v>
      </c>
      <c r="R21" s="47" t="s">
        <v>133</v>
      </c>
    </row>
    <row r="22" spans="1:18" ht="13.5" thickBot="1" x14ac:dyDescent="0.25">
      <c r="A22" s="79" t="s">
        <v>217</v>
      </c>
      <c r="B22" s="19" t="s">
        <v>110</v>
      </c>
      <c r="C22" s="19" t="s">
        <v>302</v>
      </c>
      <c r="D22" s="36"/>
      <c r="E22" s="55" t="s">
        <v>168</v>
      </c>
      <c r="F22" s="55"/>
      <c r="G22" s="35"/>
      <c r="H22" s="56">
        <v>2</v>
      </c>
      <c r="I22" s="57"/>
      <c r="J22" s="57"/>
      <c r="K22" s="57"/>
      <c r="L22" s="36">
        <v>3</v>
      </c>
      <c r="M22" s="35" t="s">
        <v>503</v>
      </c>
      <c r="N22" s="34"/>
      <c r="O22" s="74"/>
      <c r="P22" s="75"/>
      <c r="Q22" s="48" t="s">
        <v>170</v>
      </c>
      <c r="R22" s="48" t="s">
        <v>133</v>
      </c>
    </row>
    <row r="23" spans="1:18" ht="13.5" thickBot="1" x14ac:dyDescent="0.25">
      <c r="A23" s="79" t="s">
        <v>218</v>
      </c>
      <c r="B23" s="19" t="s">
        <v>8</v>
      </c>
      <c r="C23" s="19" t="s">
        <v>303</v>
      </c>
      <c r="D23" s="36"/>
      <c r="E23" s="55" t="s">
        <v>168</v>
      </c>
      <c r="F23" s="55"/>
      <c r="G23" s="35"/>
      <c r="H23" s="56">
        <v>2</v>
      </c>
      <c r="I23" s="57"/>
      <c r="J23" s="57"/>
      <c r="K23" s="57"/>
      <c r="L23" s="36">
        <v>3</v>
      </c>
      <c r="M23" s="35" t="s">
        <v>503</v>
      </c>
      <c r="N23" s="34"/>
      <c r="O23" s="74"/>
      <c r="P23" s="75"/>
      <c r="Q23" s="48" t="s">
        <v>170</v>
      </c>
      <c r="R23" s="48" t="s">
        <v>133</v>
      </c>
    </row>
    <row r="24" spans="1:18" ht="13.5" thickBot="1" x14ac:dyDescent="0.25">
      <c r="A24" s="79" t="s">
        <v>219</v>
      </c>
      <c r="B24" s="19" t="s">
        <v>94</v>
      </c>
      <c r="C24" s="19" t="s">
        <v>304</v>
      </c>
      <c r="D24" s="36"/>
      <c r="E24" s="55" t="s">
        <v>168</v>
      </c>
      <c r="F24" s="55"/>
      <c r="G24" s="35"/>
      <c r="H24" s="56">
        <v>2</v>
      </c>
      <c r="I24" s="57"/>
      <c r="J24" s="57"/>
      <c r="K24" s="57"/>
      <c r="L24" s="36">
        <v>3</v>
      </c>
      <c r="M24" s="35" t="s">
        <v>503</v>
      </c>
      <c r="N24" s="34"/>
      <c r="O24" s="74"/>
      <c r="P24" s="75"/>
      <c r="Q24" s="48" t="s">
        <v>225</v>
      </c>
      <c r="R24" s="48" t="s">
        <v>229</v>
      </c>
    </row>
    <row r="25" spans="1:18" ht="13.5" thickBot="1" x14ac:dyDescent="0.25">
      <c r="A25" s="79" t="s">
        <v>220</v>
      </c>
      <c r="B25" s="19" t="s">
        <v>9</v>
      </c>
      <c r="C25" s="19" t="s">
        <v>61</v>
      </c>
      <c r="D25" s="36"/>
      <c r="E25" s="55"/>
      <c r="F25" s="55" t="s">
        <v>168</v>
      </c>
      <c r="G25" s="35"/>
      <c r="H25" s="56">
        <v>2</v>
      </c>
      <c r="I25" s="57"/>
      <c r="J25" s="57"/>
      <c r="K25" s="57"/>
      <c r="L25" s="36">
        <v>3</v>
      </c>
      <c r="M25" s="35" t="s">
        <v>503</v>
      </c>
      <c r="N25" s="34"/>
      <c r="O25" s="74"/>
      <c r="P25" s="75"/>
      <c r="Q25" s="48" t="s">
        <v>225</v>
      </c>
      <c r="R25" s="48" t="s">
        <v>229</v>
      </c>
    </row>
    <row r="26" spans="1:18" ht="13.5" thickBot="1" x14ac:dyDescent="0.25">
      <c r="A26" s="79" t="s">
        <v>228</v>
      </c>
      <c r="B26" s="19" t="s">
        <v>226</v>
      </c>
      <c r="C26" s="19" t="s">
        <v>305</v>
      </c>
      <c r="D26" s="36"/>
      <c r="E26" s="55"/>
      <c r="F26" s="55" t="s">
        <v>168</v>
      </c>
      <c r="G26" s="35"/>
      <c r="H26" s="56">
        <v>2</v>
      </c>
      <c r="I26" s="57"/>
      <c r="J26" s="57"/>
      <c r="K26" s="57"/>
      <c r="L26" s="36">
        <v>3</v>
      </c>
      <c r="M26" s="35" t="s">
        <v>503</v>
      </c>
      <c r="N26" s="34"/>
      <c r="O26" s="74"/>
      <c r="P26" s="75"/>
      <c r="Q26" s="48" t="s">
        <v>227</v>
      </c>
      <c r="R26" s="48" t="s">
        <v>230</v>
      </c>
    </row>
    <row r="27" spans="1:18" ht="13.5" thickBot="1" x14ac:dyDescent="0.25">
      <c r="A27" s="79" t="s">
        <v>221</v>
      </c>
      <c r="B27" s="19" t="s">
        <v>10</v>
      </c>
      <c r="C27" s="19" t="s">
        <v>306</v>
      </c>
      <c r="D27" s="36"/>
      <c r="E27" s="55"/>
      <c r="F27" s="55" t="s">
        <v>168</v>
      </c>
      <c r="G27" s="35"/>
      <c r="H27" s="56">
        <v>2</v>
      </c>
      <c r="I27" s="57"/>
      <c r="J27" s="57"/>
      <c r="K27" s="57"/>
      <c r="L27" s="36">
        <v>3</v>
      </c>
      <c r="M27" s="35" t="s">
        <v>503</v>
      </c>
      <c r="N27" s="34"/>
      <c r="O27" s="74"/>
      <c r="P27" s="75"/>
      <c r="Q27" s="48" t="s">
        <v>135</v>
      </c>
      <c r="R27" s="48" t="s">
        <v>137</v>
      </c>
    </row>
    <row r="28" spans="1:18" x14ac:dyDescent="0.2">
      <c r="A28" s="32"/>
      <c r="B28" s="32"/>
      <c r="C28" s="32"/>
      <c r="D28" s="45"/>
      <c r="E28" s="45"/>
      <c r="F28" s="45"/>
      <c r="G28" s="45"/>
      <c r="H28" s="59"/>
      <c r="I28" s="59"/>
      <c r="J28" s="59"/>
      <c r="K28" s="64"/>
    </row>
    <row r="29" spans="1:18" ht="13.5" thickBot="1" x14ac:dyDescent="0.25">
      <c r="A29" s="32"/>
      <c r="B29" s="2" t="s">
        <v>11</v>
      </c>
      <c r="C29" s="2" t="s">
        <v>267</v>
      </c>
      <c r="D29" s="2"/>
      <c r="E29" s="2"/>
      <c r="F29" s="2"/>
      <c r="G29" s="2"/>
      <c r="H29" s="59"/>
      <c r="I29" s="59"/>
      <c r="J29" s="59"/>
      <c r="K29" s="64"/>
      <c r="O29" s="50"/>
      <c r="P29" s="50"/>
      <c r="Q29" s="50" t="s">
        <v>139</v>
      </c>
      <c r="R29" s="50" t="s">
        <v>140</v>
      </c>
    </row>
    <row r="30" spans="1:18" ht="13.5" thickBot="1" x14ac:dyDescent="0.25">
      <c r="A30" s="79" t="s">
        <v>256</v>
      </c>
      <c r="B30" s="19" t="s">
        <v>13</v>
      </c>
      <c r="C30" s="19" t="s">
        <v>307</v>
      </c>
      <c r="D30" s="36"/>
      <c r="E30" s="55" t="s">
        <v>168</v>
      </c>
      <c r="F30" s="55"/>
      <c r="G30" s="35"/>
      <c r="H30" s="56">
        <v>2</v>
      </c>
      <c r="I30" s="57"/>
      <c r="J30" s="57"/>
      <c r="K30" s="57"/>
      <c r="L30" s="36">
        <v>3</v>
      </c>
      <c r="M30" s="35" t="s">
        <v>503</v>
      </c>
      <c r="N30" s="34"/>
      <c r="O30" s="74"/>
      <c r="P30" s="75"/>
      <c r="Q30" s="48" t="s">
        <v>139</v>
      </c>
      <c r="R30" s="48" t="s">
        <v>140</v>
      </c>
    </row>
    <row r="31" spans="1:18" ht="13.5" thickBot="1" x14ac:dyDescent="0.25">
      <c r="A31" s="79" t="s">
        <v>385</v>
      </c>
      <c r="B31" s="19" t="s">
        <v>224</v>
      </c>
      <c r="C31" s="19" t="s">
        <v>308</v>
      </c>
      <c r="D31" s="36"/>
      <c r="E31" s="55" t="s">
        <v>168</v>
      </c>
      <c r="F31" s="55"/>
      <c r="G31" s="35"/>
      <c r="H31" s="56">
        <v>2</v>
      </c>
      <c r="I31" s="57"/>
      <c r="J31" s="57"/>
      <c r="K31" s="57"/>
      <c r="L31" s="36">
        <v>3</v>
      </c>
      <c r="M31" s="35" t="s">
        <v>503</v>
      </c>
      <c r="N31" s="34"/>
      <c r="O31" s="74"/>
      <c r="P31" s="75"/>
      <c r="Q31" s="48" t="s">
        <v>141</v>
      </c>
      <c r="R31" s="48" t="s">
        <v>128</v>
      </c>
    </row>
    <row r="32" spans="1:18" ht="13.5" thickBot="1" x14ac:dyDescent="0.25">
      <c r="A32" s="79" t="s">
        <v>386</v>
      </c>
      <c r="B32" s="19" t="s">
        <v>15</v>
      </c>
      <c r="C32" s="19" t="s">
        <v>309</v>
      </c>
      <c r="D32" s="36"/>
      <c r="E32" s="55" t="s">
        <v>168</v>
      </c>
      <c r="F32" s="55"/>
      <c r="G32" s="35"/>
      <c r="H32" s="56">
        <v>2</v>
      </c>
      <c r="I32" s="57"/>
      <c r="J32" s="57"/>
      <c r="K32" s="57"/>
      <c r="L32" s="36">
        <v>3</v>
      </c>
      <c r="M32" s="35" t="s">
        <v>503</v>
      </c>
      <c r="N32" s="34"/>
      <c r="O32" s="74"/>
      <c r="P32" s="75"/>
      <c r="Q32" s="48" t="s">
        <v>141</v>
      </c>
      <c r="R32" s="48" t="s">
        <v>128</v>
      </c>
    </row>
    <row r="33" spans="1:18" ht="13.5" thickBot="1" x14ac:dyDescent="0.25">
      <c r="A33" s="79" t="s">
        <v>387</v>
      </c>
      <c r="B33" s="19" t="s">
        <v>16</v>
      </c>
      <c r="C33" s="19" t="s">
        <v>310</v>
      </c>
      <c r="D33" s="36"/>
      <c r="E33" s="55"/>
      <c r="F33" s="55" t="s">
        <v>209</v>
      </c>
      <c r="G33" s="35"/>
      <c r="H33" s="56">
        <v>2</v>
      </c>
      <c r="I33" s="57"/>
      <c r="J33" s="57"/>
      <c r="K33" s="57"/>
      <c r="L33" s="36">
        <v>3</v>
      </c>
      <c r="M33" s="35" t="s">
        <v>503</v>
      </c>
      <c r="N33" s="63" t="s">
        <v>6</v>
      </c>
      <c r="O33" s="76" t="str">
        <f>A32</f>
        <v>amqgas1f17em</v>
      </c>
      <c r="P33" s="77" t="str">
        <f>B32</f>
        <v>Kvantumgázok I</v>
      </c>
      <c r="Q33" s="48" t="s">
        <v>141</v>
      </c>
      <c r="R33" s="48" t="s">
        <v>128</v>
      </c>
    </row>
    <row r="34" spans="1:18" ht="13.5" thickBot="1" x14ac:dyDescent="0.25">
      <c r="A34" s="79" t="s">
        <v>497</v>
      </c>
      <c r="B34" s="19" t="s">
        <v>12</v>
      </c>
      <c r="C34" s="19" t="s">
        <v>311</v>
      </c>
      <c r="D34" s="36"/>
      <c r="E34" s="55"/>
      <c r="F34" s="55" t="s">
        <v>168</v>
      </c>
      <c r="G34" s="35"/>
      <c r="H34" s="56">
        <v>2</v>
      </c>
      <c r="I34" s="57"/>
      <c r="J34" s="57"/>
      <c r="K34" s="57"/>
      <c r="L34" s="36">
        <v>3</v>
      </c>
      <c r="M34" s="35" t="s">
        <v>503</v>
      </c>
      <c r="N34" s="34"/>
      <c r="O34" s="74"/>
      <c r="P34" s="75"/>
      <c r="Q34" s="48" t="s">
        <v>136</v>
      </c>
      <c r="R34" s="48" t="s">
        <v>138</v>
      </c>
    </row>
    <row r="35" spans="1:18" ht="13.5" thickBot="1" x14ac:dyDescent="0.25">
      <c r="A35" s="79" t="s">
        <v>388</v>
      </c>
      <c r="B35" s="19" t="s">
        <v>14</v>
      </c>
      <c r="C35" s="19" t="s">
        <v>60</v>
      </c>
      <c r="D35" s="36"/>
      <c r="E35" s="55"/>
      <c r="F35" s="55" t="s">
        <v>168</v>
      </c>
      <c r="G35" s="35"/>
      <c r="H35" s="56">
        <v>2</v>
      </c>
      <c r="I35" s="57"/>
      <c r="J35" s="57"/>
      <c r="K35" s="57"/>
      <c r="L35" s="36">
        <v>3</v>
      </c>
      <c r="M35" s="35" t="s">
        <v>503</v>
      </c>
      <c r="N35" s="34"/>
      <c r="O35" s="74"/>
      <c r="P35" s="75"/>
      <c r="Q35" s="48" t="s">
        <v>139</v>
      </c>
      <c r="R35" s="48" t="s">
        <v>140</v>
      </c>
    </row>
    <row r="36" spans="1:18" ht="13.5" thickBot="1" x14ac:dyDescent="0.25">
      <c r="A36" s="79" t="s">
        <v>389</v>
      </c>
      <c r="B36" s="19" t="s">
        <v>231</v>
      </c>
      <c r="C36" s="19" t="s">
        <v>232</v>
      </c>
      <c r="D36" s="36"/>
      <c r="E36" s="55" t="s">
        <v>209</v>
      </c>
      <c r="F36" s="55"/>
      <c r="G36" s="35"/>
      <c r="H36" s="56">
        <v>2</v>
      </c>
      <c r="I36" s="57"/>
      <c r="J36" s="57"/>
      <c r="K36" s="57"/>
      <c r="L36" s="36">
        <v>3</v>
      </c>
      <c r="M36" s="35" t="s">
        <v>503</v>
      </c>
      <c r="N36" s="34"/>
      <c r="O36" s="74"/>
      <c r="P36" s="75"/>
      <c r="Q36" s="48" t="s">
        <v>139</v>
      </c>
      <c r="R36" s="48" t="s">
        <v>140</v>
      </c>
    </row>
    <row r="37" spans="1:18" ht="13.5" thickBot="1" x14ac:dyDescent="0.25">
      <c r="A37" s="79" t="s">
        <v>390</v>
      </c>
      <c r="B37" s="19" t="s">
        <v>238</v>
      </c>
      <c r="C37" s="19" t="s">
        <v>239</v>
      </c>
      <c r="D37" s="36"/>
      <c r="E37" s="55"/>
      <c r="F37" s="55" t="s">
        <v>209</v>
      </c>
      <c r="G37" s="35"/>
      <c r="H37" s="56">
        <v>2</v>
      </c>
      <c r="I37" s="57"/>
      <c r="J37" s="57"/>
      <c r="K37" s="57"/>
      <c r="L37" s="36">
        <v>3</v>
      </c>
      <c r="M37" s="35" t="s">
        <v>503</v>
      </c>
      <c r="N37" s="34"/>
      <c r="O37" s="74"/>
      <c r="P37" s="75"/>
      <c r="Q37" s="48" t="s">
        <v>139</v>
      </c>
      <c r="R37" s="48" t="s">
        <v>140</v>
      </c>
    </row>
    <row r="38" spans="1:18" x14ac:dyDescent="0.2">
      <c r="A38" s="32"/>
      <c r="B38" s="32"/>
      <c r="C38" s="32"/>
      <c r="D38" s="45"/>
      <c r="E38" s="45"/>
      <c r="F38" s="45"/>
      <c r="G38" s="45"/>
      <c r="H38" s="59"/>
      <c r="I38" s="59"/>
      <c r="J38" s="59"/>
      <c r="K38" s="65"/>
      <c r="L38" s="66"/>
    </row>
    <row r="39" spans="1:18" ht="13.5" thickBot="1" x14ac:dyDescent="0.25">
      <c r="B39" s="1" t="s">
        <v>17</v>
      </c>
      <c r="C39" s="1" t="s">
        <v>258</v>
      </c>
      <c r="O39" s="50"/>
      <c r="P39" s="50"/>
      <c r="Q39" s="50" t="s">
        <v>144</v>
      </c>
      <c r="R39" s="50" t="s">
        <v>145</v>
      </c>
    </row>
    <row r="40" spans="1:18" ht="13.5" thickBot="1" x14ac:dyDescent="0.25">
      <c r="A40" s="79" t="s">
        <v>268</v>
      </c>
      <c r="B40" s="19" t="s">
        <v>18</v>
      </c>
      <c r="C40" s="19" t="s">
        <v>312</v>
      </c>
      <c r="D40" s="36"/>
      <c r="E40" s="55" t="s">
        <v>168</v>
      </c>
      <c r="F40" s="55"/>
      <c r="G40" s="35"/>
      <c r="H40" s="56">
        <v>2</v>
      </c>
      <c r="I40" s="57"/>
      <c r="J40" s="57"/>
      <c r="K40" s="57"/>
      <c r="L40" s="36">
        <v>3</v>
      </c>
      <c r="M40" s="35" t="s">
        <v>503</v>
      </c>
      <c r="N40" s="34"/>
      <c r="O40" s="74"/>
      <c r="P40" s="75"/>
      <c r="Q40" s="48" t="s">
        <v>129</v>
      </c>
      <c r="R40" s="48" t="s">
        <v>130</v>
      </c>
    </row>
    <row r="41" spans="1:18" ht="13.5" thickBot="1" x14ac:dyDescent="0.25">
      <c r="A41" s="79" t="s">
        <v>392</v>
      </c>
      <c r="B41" s="19" t="s">
        <v>19</v>
      </c>
      <c r="C41" s="19" t="s">
        <v>313</v>
      </c>
      <c r="D41" s="36"/>
      <c r="E41" s="55" t="s">
        <v>168</v>
      </c>
      <c r="F41" s="55"/>
      <c r="G41" s="35"/>
      <c r="H41" s="56">
        <v>2</v>
      </c>
      <c r="I41" s="57"/>
      <c r="J41" s="57"/>
      <c r="K41" s="57"/>
      <c r="L41" s="36">
        <v>3</v>
      </c>
      <c r="M41" s="35" t="s">
        <v>503</v>
      </c>
      <c r="N41" s="34"/>
      <c r="O41" s="74"/>
      <c r="P41" s="75"/>
      <c r="Q41" s="48" t="s">
        <v>142</v>
      </c>
      <c r="R41" s="48" t="s">
        <v>143</v>
      </c>
    </row>
    <row r="42" spans="1:18" ht="13.5" thickBot="1" x14ac:dyDescent="0.25">
      <c r="A42" s="79" t="s">
        <v>391</v>
      </c>
      <c r="B42" s="19" t="s">
        <v>20</v>
      </c>
      <c r="C42" s="19" t="s">
        <v>314</v>
      </c>
      <c r="D42" s="36"/>
      <c r="E42" s="55" t="s">
        <v>168</v>
      </c>
      <c r="F42" s="55"/>
      <c r="G42" s="35"/>
      <c r="H42" s="56">
        <v>2</v>
      </c>
      <c r="I42" s="57"/>
      <c r="J42" s="57"/>
      <c r="K42" s="57"/>
      <c r="L42" s="36">
        <v>3</v>
      </c>
      <c r="M42" s="35" t="s">
        <v>503</v>
      </c>
      <c r="N42" s="34"/>
      <c r="O42" s="74"/>
      <c r="P42" s="75"/>
      <c r="Q42" s="48" t="s">
        <v>144</v>
      </c>
      <c r="R42" s="48" t="s">
        <v>145</v>
      </c>
    </row>
    <row r="43" spans="1:18" ht="13.5" thickBot="1" x14ac:dyDescent="0.25">
      <c r="A43" s="79" t="s">
        <v>393</v>
      </c>
      <c r="B43" s="19" t="s">
        <v>21</v>
      </c>
      <c r="C43" s="19" t="s">
        <v>315</v>
      </c>
      <c r="D43" s="36"/>
      <c r="E43" s="55"/>
      <c r="F43" s="55" t="s">
        <v>168</v>
      </c>
      <c r="G43" s="35"/>
      <c r="H43" s="56">
        <v>2</v>
      </c>
      <c r="I43" s="57"/>
      <c r="J43" s="57"/>
      <c r="K43" s="57"/>
      <c r="L43" s="36">
        <v>3</v>
      </c>
      <c r="M43" s="35" t="s">
        <v>503</v>
      </c>
      <c r="N43" s="34"/>
      <c r="O43" s="74"/>
      <c r="P43" s="75"/>
      <c r="Q43" s="48" t="s">
        <v>146</v>
      </c>
      <c r="R43" s="48" t="s">
        <v>147</v>
      </c>
    </row>
    <row r="44" spans="1:18" ht="13.5" thickBot="1" x14ac:dyDescent="0.25">
      <c r="A44" s="79" t="s">
        <v>394</v>
      </c>
      <c r="B44" s="19" t="s">
        <v>22</v>
      </c>
      <c r="C44" s="19" t="s">
        <v>316</v>
      </c>
      <c r="D44" s="36"/>
      <c r="E44" s="55"/>
      <c r="F44" s="55" t="s">
        <v>168</v>
      </c>
      <c r="G44" s="35"/>
      <c r="H44" s="56">
        <v>2</v>
      </c>
      <c r="I44" s="57"/>
      <c r="J44" s="57"/>
      <c r="K44" s="57"/>
      <c r="L44" s="36">
        <v>3</v>
      </c>
      <c r="M44" s="35" t="s">
        <v>503</v>
      </c>
      <c r="N44" s="34"/>
      <c r="O44" s="74"/>
      <c r="P44" s="75"/>
      <c r="Q44" s="48" t="s">
        <v>148</v>
      </c>
      <c r="R44" s="48" t="s">
        <v>149</v>
      </c>
    </row>
    <row r="45" spans="1:18" ht="13.5" thickBot="1" x14ac:dyDescent="0.25">
      <c r="A45" s="79" t="s">
        <v>395</v>
      </c>
      <c r="B45" s="19" t="s">
        <v>23</v>
      </c>
      <c r="C45" s="19" t="s">
        <v>317</v>
      </c>
      <c r="D45" s="36"/>
      <c r="E45" s="55"/>
      <c r="F45" s="55" t="s">
        <v>168</v>
      </c>
      <c r="G45" s="35"/>
      <c r="H45" s="56">
        <v>2</v>
      </c>
      <c r="I45" s="57"/>
      <c r="J45" s="57"/>
      <c r="K45" s="57"/>
      <c r="L45" s="36">
        <v>3</v>
      </c>
      <c r="M45" s="35" t="s">
        <v>503</v>
      </c>
      <c r="N45" s="34"/>
      <c r="O45" s="74"/>
      <c r="P45" s="75"/>
      <c r="Q45" s="48" t="s">
        <v>148</v>
      </c>
      <c r="R45" s="48" t="s">
        <v>149</v>
      </c>
    </row>
    <row r="47" spans="1:18" ht="13.5" thickBot="1" x14ac:dyDescent="0.25">
      <c r="B47" s="1" t="s">
        <v>59</v>
      </c>
      <c r="C47" s="1" t="s">
        <v>259</v>
      </c>
      <c r="O47" s="50"/>
      <c r="P47" s="50"/>
      <c r="Q47" s="50" t="s">
        <v>156</v>
      </c>
      <c r="R47" s="50" t="s">
        <v>150</v>
      </c>
    </row>
    <row r="48" spans="1:18" ht="13.5" thickBot="1" x14ac:dyDescent="0.25">
      <c r="A48" s="79" t="s">
        <v>432</v>
      </c>
      <c r="B48" s="19" t="s">
        <v>116</v>
      </c>
      <c r="C48" s="19" t="s">
        <v>318</v>
      </c>
      <c r="D48" s="36" t="s">
        <v>168</v>
      </c>
      <c r="E48" s="55"/>
      <c r="F48" s="55"/>
      <c r="G48" s="35"/>
      <c r="H48" s="56">
        <v>2</v>
      </c>
      <c r="I48" s="57"/>
      <c r="J48" s="57"/>
      <c r="K48" s="57"/>
      <c r="L48" s="36">
        <v>2</v>
      </c>
      <c r="M48" s="35" t="s">
        <v>503</v>
      </c>
      <c r="N48" s="34"/>
      <c r="O48" s="74"/>
      <c r="P48" s="75"/>
      <c r="Q48" s="48" t="s">
        <v>286</v>
      </c>
      <c r="R48" s="48" t="s">
        <v>201</v>
      </c>
    </row>
    <row r="49" spans="1:18" ht="13.5" thickBot="1" x14ac:dyDescent="0.25">
      <c r="A49" s="79" t="s">
        <v>433</v>
      </c>
      <c r="B49" s="19" t="s">
        <v>117</v>
      </c>
      <c r="C49" s="19" t="s">
        <v>319</v>
      </c>
      <c r="D49" s="36"/>
      <c r="E49" s="55" t="s">
        <v>168</v>
      </c>
      <c r="F49" s="55"/>
      <c r="G49" s="35"/>
      <c r="H49" s="56">
        <v>2</v>
      </c>
      <c r="I49" s="57"/>
      <c r="J49" s="57"/>
      <c r="K49" s="57"/>
      <c r="L49" s="36">
        <v>2</v>
      </c>
      <c r="M49" s="35" t="s">
        <v>503</v>
      </c>
      <c r="N49" s="34"/>
      <c r="O49" s="74"/>
      <c r="P49" s="75"/>
      <c r="Q49" s="48" t="s">
        <v>287</v>
      </c>
      <c r="R49" s="48" t="s">
        <v>202</v>
      </c>
    </row>
    <row r="50" spans="1:18" ht="13.5" thickBot="1" x14ac:dyDescent="0.25">
      <c r="A50" s="79" t="s">
        <v>434</v>
      </c>
      <c r="B50" s="19" t="s">
        <v>118</v>
      </c>
      <c r="C50" s="19" t="s">
        <v>320</v>
      </c>
      <c r="D50" s="36"/>
      <c r="E50" s="55"/>
      <c r="F50" s="55" t="s">
        <v>209</v>
      </c>
      <c r="G50" s="35"/>
      <c r="H50" s="56">
        <v>2</v>
      </c>
      <c r="I50" s="57"/>
      <c r="J50" s="57"/>
      <c r="K50" s="57"/>
      <c r="L50" s="36">
        <v>2</v>
      </c>
      <c r="M50" s="35" t="s">
        <v>503</v>
      </c>
      <c r="N50" s="34"/>
      <c r="O50" s="74"/>
      <c r="P50" s="75"/>
      <c r="Q50" s="48" t="s">
        <v>288</v>
      </c>
      <c r="R50" s="48" t="s">
        <v>203</v>
      </c>
    </row>
    <row r="51" spans="1:18" ht="13.5" thickBot="1" x14ac:dyDescent="0.25">
      <c r="A51" s="79" t="s">
        <v>269</v>
      </c>
      <c r="B51" s="19" t="s">
        <v>45</v>
      </c>
      <c r="C51" s="19" t="s">
        <v>62</v>
      </c>
      <c r="D51" s="36"/>
      <c r="E51" s="55" t="s">
        <v>168</v>
      </c>
      <c r="F51" s="55"/>
      <c r="G51" s="35"/>
      <c r="H51" s="56">
        <v>2</v>
      </c>
      <c r="I51" s="57"/>
      <c r="J51" s="57"/>
      <c r="K51" s="57"/>
      <c r="L51" s="36">
        <v>3</v>
      </c>
      <c r="M51" s="35" t="s">
        <v>503</v>
      </c>
      <c r="N51" s="34"/>
      <c r="O51" s="74"/>
      <c r="P51" s="75"/>
      <c r="Q51" s="48" t="s">
        <v>156</v>
      </c>
      <c r="R51" s="48" t="s">
        <v>150</v>
      </c>
    </row>
    <row r="52" spans="1:18" ht="13.5" thickBot="1" x14ac:dyDescent="0.25">
      <c r="A52" s="79" t="s">
        <v>270</v>
      </c>
      <c r="B52" s="19" t="s">
        <v>46</v>
      </c>
      <c r="C52" s="19" t="s">
        <v>63</v>
      </c>
      <c r="D52" s="36"/>
      <c r="E52" s="55"/>
      <c r="F52" s="55" t="s">
        <v>168</v>
      </c>
      <c r="G52" s="35"/>
      <c r="H52" s="56">
        <v>2</v>
      </c>
      <c r="I52" s="57"/>
      <c r="J52" s="57"/>
      <c r="K52" s="57"/>
      <c r="L52" s="36">
        <v>3</v>
      </c>
      <c r="M52" s="35" t="s">
        <v>503</v>
      </c>
      <c r="N52" s="63" t="s">
        <v>6</v>
      </c>
      <c r="O52" s="76" t="str">
        <f>A51</f>
        <v>biophys1f17ex</v>
      </c>
      <c r="P52" s="77" t="str">
        <f>B51</f>
        <v>Biofizika I</v>
      </c>
      <c r="Q52" s="48" t="s">
        <v>156</v>
      </c>
      <c r="R52" s="48" t="s">
        <v>150</v>
      </c>
    </row>
    <row r="53" spans="1:18" ht="13.5" thickBot="1" x14ac:dyDescent="0.25">
      <c r="A53" s="79" t="s">
        <v>396</v>
      </c>
      <c r="B53" s="19" t="s">
        <v>47</v>
      </c>
      <c r="C53" s="19" t="s">
        <v>321</v>
      </c>
      <c r="D53" s="36"/>
      <c r="E53" s="55" t="s">
        <v>168</v>
      </c>
      <c r="F53" s="55"/>
      <c r="G53" s="35"/>
      <c r="H53" s="56">
        <v>2</v>
      </c>
      <c r="I53" s="57"/>
      <c r="J53" s="57"/>
      <c r="K53" s="57"/>
      <c r="L53" s="36">
        <v>2</v>
      </c>
      <c r="M53" s="35" t="s">
        <v>503</v>
      </c>
      <c r="N53" s="34"/>
      <c r="O53" s="74"/>
      <c r="P53" s="75"/>
      <c r="Q53" s="48" t="s">
        <v>163</v>
      </c>
      <c r="R53" s="48" t="s">
        <v>164</v>
      </c>
    </row>
    <row r="54" spans="1:18" ht="13.5" thickBot="1" x14ac:dyDescent="0.25">
      <c r="A54" s="79" t="s">
        <v>413</v>
      </c>
      <c r="B54" s="19" t="s">
        <v>48</v>
      </c>
      <c r="C54" s="19" t="s">
        <v>322</v>
      </c>
      <c r="D54" s="36"/>
      <c r="E54" s="55" t="s">
        <v>168</v>
      </c>
      <c r="F54" s="55"/>
      <c r="G54" s="35"/>
      <c r="H54" s="56">
        <v>2</v>
      </c>
      <c r="I54" s="57"/>
      <c r="J54" s="57"/>
      <c r="K54" s="57"/>
      <c r="L54" s="36">
        <v>3</v>
      </c>
      <c r="M54" s="35" t="s">
        <v>503</v>
      </c>
      <c r="N54" s="34"/>
      <c r="O54" s="74"/>
      <c r="P54" s="75"/>
      <c r="Q54" s="48" t="s">
        <v>151</v>
      </c>
      <c r="R54" s="48" t="s">
        <v>152</v>
      </c>
    </row>
    <row r="55" spans="1:18" ht="13.5" thickBot="1" x14ac:dyDescent="0.25">
      <c r="A55" s="79" t="s">
        <v>397</v>
      </c>
      <c r="B55" s="19" t="s">
        <v>49</v>
      </c>
      <c r="C55" s="19" t="s">
        <v>323</v>
      </c>
      <c r="D55" s="36"/>
      <c r="E55" s="55"/>
      <c r="F55" s="55" t="s">
        <v>168</v>
      </c>
      <c r="G55" s="35"/>
      <c r="H55" s="56">
        <v>2</v>
      </c>
      <c r="I55" s="57"/>
      <c r="J55" s="57"/>
      <c r="K55" s="57"/>
      <c r="L55" s="36">
        <v>3</v>
      </c>
      <c r="M55" s="35" t="s">
        <v>503</v>
      </c>
      <c r="N55" s="34"/>
      <c r="O55" s="74"/>
      <c r="P55" s="75"/>
      <c r="Q55" s="48" t="s">
        <v>180</v>
      </c>
      <c r="R55" s="48" t="s">
        <v>181</v>
      </c>
    </row>
    <row r="56" spans="1:18" ht="13.5" thickBot="1" x14ac:dyDescent="0.25">
      <c r="A56" s="42" t="str">
        <f>A$35</f>
        <v>ammacrof17em</v>
      </c>
      <c r="B56" s="42" t="str">
        <f t="shared" ref="B56:R56" si="0">B$35</f>
        <v>Makromolekulák</v>
      </c>
      <c r="C56" s="42" t="str">
        <f t="shared" si="0"/>
        <v>Macromolecules</v>
      </c>
      <c r="D56" s="36"/>
      <c r="E56" s="55"/>
      <c r="F56" s="55" t="s">
        <v>209</v>
      </c>
      <c r="G56" s="35"/>
      <c r="H56" s="56">
        <f t="shared" si="0"/>
        <v>2</v>
      </c>
      <c r="I56" s="57">
        <f t="shared" si="0"/>
        <v>0</v>
      </c>
      <c r="J56" s="57">
        <f t="shared" si="0"/>
        <v>0</v>
      </c>
      <c r="K56" s="57">
        <f t="shared" si="0"/>
        <v>0</v>
      </c>
      <c r="L56" s="36">
        <f t="shared" si="0"/>
        <v>3</v>
      </c>
      <c r="M56" s="35" t="str">
        <f t="shared" si="0"/>
        <v>K</v>
      </c>
      <c r="N56" s="34"/>
      <c r="O56" s="74"/>
      <c r="P56" s="75"/>
      <c r="Q56" s="48" t="str">
        <f t="shared" si="0"/>
        <v>Kürti Jenő</v>
      </c>
      <c r="R56" s="48" t="str">
        <f t="shared" si="0"/>
        <v>HQOFIM</v>
      </c>
    </row>
    <row r="57" spans="1:18" x14ac:dyDescent="0.2">
      <c r="A57" s="25" t="s">
        <v>637</v>
      </c>
      <c r="B57" s="26"/>
      <c r="C57" s="26"/>
      <c r="D57" s="67"/>
      <c r="E57" s="67"/>
      <c r="F57" s="67"/>
      <c r="G57" s="67"/>
      <c r="H57" s="67"/>
      <c r="I57" s="67"/>
      <c r="J57" s="67"/>
      <c r="K57" s="67"/>
      <c r="L57" s="67"/>
    </row>
    <row r="58" spans="1:18" x14ac:dyDescent="0.2">
      <c r="A58" s="134" t="s">
        <v>638</v>
      </c>
      <c r="B58" s="24"/>
      <c r="C58" s="24"/>
      <c r="D58" s="70"/>
      <c r="E58" s="70"/>
      <c r="F58" s="70"/>
      <c r="G58" s="70"/>
      <c r="H58" s="70"/>
      <c r="I58" s="70"/>
      <c r="J58" s="70"/>
      <c r="K58" s="70"/>
      <c r="L58" s="70"/>
    </row>
    <row r="60" spans="1:18" ht="13.5" thickBot="1" x14ac:dyDescent="0.25">
      <c r="B60" s="1" t="s">
        <v>27</v>
      </c>
      <c r="C60" s="1" t="s">
        <v>260</v>
      </c>
      <c r="Q60" s="47" t="s">
        <v>153</v>
      </c>
      <c r="R60" s="47" t="s">
        <v>154</v>
      </c>
    </row>
    <row r="61" spans="1:18" ht="13.5" thickBot="1" x14ac:dyDescent="0.25">
      <c r="A61" s="33" t="s">
        <v>271</v>
      </c>
      <c r="B61" s="19" t="s">
        <v>234</v>
      </c>
      <c r="C61" s="19" t="s">
        <v>235</v>
      </c>
      <c r="D61" s="36"/>
      <c r="E61" s="55" t="s">
        <v>168</v>
      </c>
      <c r="F61" s="55"/>
      <c r="G61" s="35"/>
      <c r="H61" s="56">
        <v>2</v>
      </c>
      <c r="I61" s="57"/>
      <c r="J61" s="57"/>
      <c r="K61" s="57"/>
      <c r="L61" s="36">
        <v>3</v>
      </c>
      <c r="M61" s="35" t="s">
        <v>503</v>
      </c>
      <c r="N61" s="34"/>
      <c r="O61" s="74"/>
      <c r="P61" s="75"/>
      <c r="Q61" s="48" t="s">
        <v>175</v>
      </c>
      <c r="R61" s="48" t="s">
        <v>132</v>
      </c>
    </row>
    <row r="62" spans="1:18" ht="13.5" thickBot="1" x14ac:dyDescent="0.25">
      <c r="A62" s="33" t="s">
        <v>401</v>
      </c>
      <c r="B62" s="19" t="s">
        <v>24</v>
      </c>
      <c r="C62" s="19" t="s">
        <v>324</v>
      </c>
      <c r="D62" s="36"/>
      <c r="E62" s="55" t="s">
        <v>168</v>
      </c>
      <c r="F62" s="55"/>
      <c r="G62" s="35"/>
      <c r="H62" s="56">
        <v>2</v>
      </c>
      <c r="I62" s="57"/>
      <c r="J62" s="57"/>
      <c r="K62" s="57"/>
      <c r="L62" s="36">
        <v>3</v>
      </c>
      <c r="M62" s="35" t="s">
        <v>503</v>
      </c>
      <c r="N62" s="34"/>
      <c r="O62" s="74"/>
      <c r="P62" s="75"/>
      <c r="Q62" s="48" t="s">
        <v>153</v>
      </c>
      <c r="R62" s="48" t="s">
        <v>154</v>
      </c>
    </row>
    <row r="63" spans="1:18" ht="13.5" thickBot="1" x14ac:dyDescent="0.25">
      <c r="A63" s="33" t="s">
        <v>402</v>
      </c>
      <c r="B63" s="19" t="s">
        <v>233</v>
      </c>
      <c r="C63" s="19" t="s">
        <v>325</v>
      </c>
      <c r="D63" s="36"/>
      <c r="E63" s="55" t="s">
        <v>168</v>
      </c>
      <c r="F63" s="55"/>
      <c r="G63" s="35"/>
      <c r="H63" s="56">
        <v>2</v>
      </c>
      <c r="I63" s="57"/>
      <c r="J63" s="57"/>
      <c r="K63" s="57"/>
      <c r="L63" s="36">
        <v>3</v>
      </c>
      <c r="M63" s="35" t="s">
        <v>503</v>
      </c>
      <c r="N63" s="34"/>
      <c r="O63" s="74"/>
      <c r="P63" s="75"/>
      <c r="Q63" s="48" t="s">
        <v>153</v>
      </c>
      <c r="R63" s="48" t="s">
        <v>154</v>
      </c>
    </row>
    <row r="64" spans="1:18" ht="13.5" thickBot="1" x14ac:dyDescent="0.25">
      <c r="A64" s="33" t="s">
        <v>403</v>
      </c>
      <c r="B64" s="19" t="s">
        <v>282</v>
      </c>
      <c r="C64" s="19" t="s">
        <v>283</v>
      </c>
      <c r="D64" s="36"/>
      <c r="E64" s="55"/>
      <c r="F64" s="55" t="s">
        <v>168</v>
      </c>
      <c r="G64" s="35"/>
      <c r="H64" s="56">
        <v>2</v>
      </c>
      <c r="I64" s="57"/>
      <c r="J64" s="57"/>
      <c r="K64" s="57"/>
      <c r="L64" s="36">
        <v>3</v>
      </c>
      <c r="M64" s="35" t="s">
        <v>503</v>
      </c>
      <c r="N64" s="34"/>
      <c r="O64" s="74"/>
      <c r="P64" s="75"/>
      <c r="Q64" s="48" t="s">
        <v>236</v>
      </c>
      <c r="R64" s="48" t="s">
        <v>237</v>
      </c>
    </row>
    <row r="65" spans="1:18" ht="13.5" thickBot="1" x14ac:dyDescent="0.25">
      <c r="A65" s="33" t="s">
        <v>404</v>
      </c>
      <c r="B65" s="19" t="s">
        <v>25</v>
      </c>
      <c r="C65" s="19" t="s">
        <v>64</v>
      </c>
      <c r="D65" s="36"/>
      <c r="E65" s="55" t="s">
        <v>209</v>
      </c>
      <c r="F65" s="55"/>
      <c r="G65" s="35"/>
      <c r="H65" s="56">
        <v>2</v>
      </c>
      <c r="I65" s="57"/>
      <c r="J65" s="57"/>
      <c r="K65" s="57"/>
      <c r="L65" s="36">
        <v>3</v>
      </c>
      <c r="M65" s="35" t="s">
        <v>503</v>
      </c>
      <c r="N65" s="34"/>
      <c r="O65" s="74"/>
      <c r="P65" s="75"/>
      <c r="Q65" s="48" t="s">
        <v>153</v>
      </c>
      <c r="R65" s="48" t="s">
        <v>154</v>
      </c>
    </row>
    <row r="66" spans="1:18" ht="13.5" thickBot="1" x14ac:dyDescent="0.25">
      <c r="A66" s="33" t="s">
        <v>405</v>
      </c>
      <c r="B66" s="19" t="s">
        <v>26</v>
      </c>
      <c r="C66" s="19" t="s">
        <v>326</v>
      </c>
      <c r="D66" s="36"/>
      <c r="E66" s="55"/>
      <c r="F66" s="55" t="s">
        <v>209</v>
      </c>
      <c r="G66" s="35"/>
      <c r="H66" s="56">
        <v>2</v>
      </c>
      <c r="I66" s="57"/>
      <c r="J66" s="57"/>
      <c r="K66" s="57"/>
      <c r="L66" s="36">
        <v>3</v>
      </c>
      <c r="M66" s="35" t="s">
        <v>503</v>
      </c>
      <c r="N66" s="34"/>
      <c r="O66" s="74"/>
      <c r="P66" s="75"/>
      <c r="Q66" s="48" t="s">
        <v>125</v>
      </c>
      <c r="R66" s="48" t="s">
        <v>124</v>
      </c>
    </row>
    <row r="67" spans="1:18" ht="13.5" thickBot="1" x14ac:dyDescent="0.25">
      <c r="A67" s="29" t="str">
        <f>A$96</f>
        <v>spmessysf17em</v>
      </c>
      <c r="B67" s="30" t="str">
        <f>B$96</f>
        <v>Mezoszkopikus rendszerek fizikája</v>
      </c>
      <c r="C67" s="30" t="str">
        <f>C$96</f>
        <v>Physics of Mesoscopic Systems</v>
      </c>
      <c r="D67" s="36"/>
      <c r="E67" s="55"/>
      <c r="F67" s="55" t="s">
        <v>209</v>
      </c>
      <c r="G67" s="35"/>
      <c r="H67" s="56">
        <f>H$96</f>
        <v>2</v>
      </c>
      <c r="I67" s="57">
        <f>I$96</f>
        <v>0</v>
      </c>
      <c r="J67" s="57">
        <f>J$96</f>
        <v>0</v>
      </c>
      <c r="K67" s="57">
        <f>K$96</f>
        <v>0</v>
      </c>
      <c r="L67" s="36">
        <f t="shared" ref="L67:R67" si="1">L$96</f>
        <v>3</v>
      </c>
      <c r="M67" s="35" t="str">
        <f t="shared" si="1"/>
        <v>K</v>
      </c>
      <c r="N67" s="34"/>
      <c r="O67" s="74"/>
      <c r="P67" s="75"/>
      <c r="Q67" s="48" t="str">
        <f t="shared" si="1"/>
        <v>Cserti József</v>
      </c>
      <c r="R67" s="48" t="str">
        <f t="shared" si="1"/>
        <v>EPLQ7Y</v>
      </c>
    </row>
    <row r="68" spans="1:18" x14ac:dyDescent="0.2">
      <c r="A68" s="32"/>
      <c r="B68" s="32"/>
      <c r="C68" s="32"/>
      <c r="D68" s="45"/>
      <c r="E68" s="45"/>
      <c r="F68" s="45"/>
      <c r="G68" s="45"/>
      <c r="H68" s="59"/>
      <c r="I68" s="59"/>
      <c r="J68" s="59"/>
      <c r="K68" s="64"/>
      <c r="L68" s="59"/>
    </row>
    <row r="69" spans="1:18" ht="13.5" thickBot="1" x14ac:dyDescent="0.25">
      <c r="B69" s="1" t="s">
        <v>97</v>
      </c>
      <c r="C69" s="38" t="s">
        <v>261</v>
      </c>
      <c r="O69" s="50"/>
      <c r="P69" s="50"/>
      <c r="Q69" s="50" t="s">
        <v>176</v>
      </c>
      <c r="R69" s="50" t="s">
        <v>185</v>
      </c>
    </row>
    <row r="70" spans="1:18" ht="13.5" thickBot="1" x14ac:dyDescent="0.25">
      <c r="A70" s="29" t="str">
        <f>A$48</f>
        <v>bevbiol1b17ea</v>
      </c>
      <c r="B70" s="30" t="str">
        <f t="shared" ref="B70:R70" si="2">B$48</f>
        <v>Bevezetés a biológiába 1.</v>
      </c>
      <c r="C70" s="30" t="str">
        <f t="shared" si="2"/>
        <v>Introduction to Biology 1.</v>
      </c>
      <c r="D70" s="36" t="s">
        <v>209</v>
      </c>
      <c r="E70" s="55"/>
      <c r="F70" s="55"/>
      <c r="G70" s="35"/>
      <c r="H70" s="56">
        <f t="shared" si="2"/>
        <v>2</v>
      </c>
      <c r="I70" s="57">
        <f t="shared" si="2"/>
        <v>0</v>
      </c>
      <c r="J70" s="57">
        <f t="shared" si="2"/>
        <v>0</v>
      </c>
      <c r="K70" s="57">
        <f t="shared" si="2"/>
        <v>0</v>
      </c>
      <c r="L70" s="36">
        <f t="shared" si="2"/>
        <v>2</v>
      </c>
      <c r="M70" s="35" t="str">
        <f t="shared" si="2"/>
        <v>K</v>
      </c>
      <c r="N70" s="34"/>
      <c r="O70" s="74"/>
      <c r="P70" s="75"/>
      <c r="Q70" s="48" t="str">
        <f t="shared" si="2"/>
        <v>Tárnok Krisztián</v>
      </c>
      <c r="R70" s="48" t="str">
        <f t="shared" si="2"/>
        <v>KP46K8</v>
      </c>
    </row>
    <row r="71" spans="1:18" ht="13.5" thickBot="1" x14ac:dyDescent="0.25">
      <c r="A71" s="33" t="s">
        <v>435</v>
      </c>
      <c r="B71" s="19" t="s">
        <v>107</v>
      </c>
      <c r="C71" s="19" t="s">
        <v>108</v>
      </c>
      <c r="D71" s="36" t="s">
        <v>168</v>
      </c>
      <c r="E71" s="55"/>
      <c r="F71" s="55"/>
      <c r="G71" s="35"/>
      <c r="H71" s="56">
        <v>2</v>
      </c>
      <c r="I71" s="57"/>
      <c r="J71" s="57"/>
      <c r="K71" s="57"/>
      <c r="L71" s="36">
        <v>3</v>
      </c>
      <c r="M71" s="35" t="s">
        <v>503</v>
      </c>
      <c r="N71" s="34"/>
      <c r="O71" s="74"/>
      <c r="P71" s="75"/>
      <c r="Q71" s="48" t="s">
        <v>210</v>
      </c>
      <c r="R71" s="48" t="s">
        <v>211</v>
      </c>
    </row>
    <row r="72" spans="1:18" ht="13.5" thickBot="1" x14ac:dyDescent="0.25">
      <c r="A72" s="33" t="s">
        <v>272</v>
      </c>
      <c r="B72" s="19" t="s">
        <v>99</v>
      </c>
      <c r="C72" s="19" t="s">
        <v>100</v>
      </c>
      <c r="D72" s="36"/>
      <c r="E72" s="55" t="s">
        <v>168</v>
      </c>
      <c r="F72" s="55"/>
      <c r="G72" s="35"/>
      <c r="H72" s="56">
        <v>2</v>
      </c>
      <c r="I72" s="57"/>
      <c r="J72" s="57"/>
      <c r="K72" s="57"/>
      <c r="L72" s="36">
        <v>3</v>
      </c>
      <c r="M72" s="35" t="s">
        <v>503</v>
      </c>
      <c r="N72" s="34"/>
      <c r="O72" s="74"/>
      <c r="P72" s="75"/>
      <c r="Q72" s="48" t="s">
        <v>183</v>
      </c>
      <c r="R72" s="48" t="s">
        <v>184</v>
      </c>
    </row>
    <row r="73" spans="1:18" ht="13.5" thickBot="1" x14ac:dyDescent="0.25">
      <c r="A73" s="33" t="s">
        <v>273</v>
      </c>
      <c r="B73" s="19" t="s">
        <v>101</v>
      </c>
      <c r="C73" s="19" t="s">
        <v>102</v>
      </c>
      <c r="D73" s="36"/>
      <c r="E73" s="55"/>
      <c r="F73" s="55" t="s">
        <v>209</v>
      </c>
      <c r="G73" s="35"/>
      <c r="H73" s="56">
        <v>2</v>
      </c>
      <c r="I73" s="57"/>
      <c r="J73" s="57"/>
      <c r="K73" s="57"/>
      <c r="L73" s="36">
        <v>3</v>
      </c>
      <c r="M73" s="35" t="s">
        <v>503</v>
      </c>
      <c r="N73" s="63" t="s">
        <v>6</v>
      </c>
      <c r="O73" s="76" t="str">
        <f>A72</f>
        <v>mbmri1f17em</v>
      </c>
      <c r="P73" s="77" t="str">
        <f>B72</f>
        <v>MRI-fizika I.</v>
      </c>
      <c r="Q73" s="48" t="s">
        <v>183</v>
      </c>
      <c r="R73" s="48" t="s">
        <v>184</v>
      </c>
    </row>
    <row r="74" spans="1:18" ht="13.5" thickBot="1" x14ac:dyDescent="0.25">
      <c r="A74" s="33" t="s">
        <v>407</v>
      </c>
      <c r="B74" s="19" t="s">
        <v>98</v>
      </c>
      <c r="C74" s="19" t="s">
        <v>328</v>
      </c>
      <c r="D74" s="36" t="s">
        <v>209</v>
      </c>
      <c r="E74" s="55"/>
      <c r="F74" s="55"/>
      <c r="G74" s="35"/>
      <c r="H74" s="56">
        <v>2</v>
      </c>
      <c r="I74" s="57"/>
      <c r="J74" s="57"/>
      <c r="K74" s="57"/>
      <c r="L74" s="36">
        <v>2</v>
      </c>
      <c r="M74" s="35" t="s">
        <v>503</v>
      </c>
      <c r="N74" s="34"/>
      <c r="O74" s="74"/>
      <c r="P74" s="75"/>
      <c r="Q74" s="48" t="s">
        <v>188</v>
      </c>
      <c r="R74" s="48" t="s">
        <v>189</v>
      </c>
    </row>
    <row r="75" spans="1:18" ht="13.5" thickBot="1" x14ac:dyDescent="0.25">
      <c r="A75" s="33" t="s">
        <v>408</v>
      </c>
      <c r="B75" s="19" t="s">
        <v>93</v>
      </c>
      <c r="C75" s="19" t="s">
        <v>329</v>
      </c>
      <c r="D75" s="36"/>
      <c r="E75" s="55" t="s">
        <v>168</v>
      </c>
      <c r="F75" s="55"/>
      <c r="G75" s="35"/>
      <c r="H75" s="56">
        <v>2</v>
      </c>
      <c r="I75" s="57"/>
      <c r="J75" s="57"/>
      <c r="K75" s="57"/>
      <c r="L75" s="36">
        <v>3</v>
      </c>
      <c r="M75" s="35" t="s">
        <v>503</v>
      </c>
      <c r="N75" s="34"/>
      <c r="O75" s="74"/>
      <c r="P75" s="75"/>
      <c r="Q75" s="48" t="s">
        <v>176</v>
      </c>
      <c r="R75" s="48" t="s">
        <v>185</v>
      </c>
    </row>
    <row r="76" spans="1:18" ht="13.5" thickBot="1" x14ac:dyDescent="0.25">
      <c r="A76" s="33" t="s">
        <v>409</v>
      </c>
      <c r="B76" s="19" t="s">
        <v>103</v>
      </c>
      <c r="C76" s="19" t="s">
        <v>330</v>
      </c>
      <c r="D76" s="36"/>
      <c r="E76" s="55"/>
      <c r="F76" s="55" t="s">
        <v>168</v>
      </c>
      <c r="G76" s="35"/>
      <c r="H76" s="56">
        <v>2</v>
      </c>
      <c r="I76" s="57"/>
      <c r="J76" s="57"/>
      <c r="K76" s="57"/>
      <c r="L76" s="36">
        <v>3</v>
      </c>
      <c r="M76" s="35" t="s">
        <v>503</v>
      </c>
      <c r="N76" s="34"/>
      <c r="O76" s="74"/>
      <c r="P76" s="75"/>
      <c r="Q76" s="48" t="s">
        <v>176</v>
      </c>
      <c r="R76" s="48" t="s">
        <v>185</v>
      </c>
    </row>
    <row r="77" spans="1:18" ht="13.5" thickBot="1" x14ac:dyDescent="0.25">
      <c r="A77" s="33" t="s">
        <v>410</v>
      </c>
      <c r="B77" s="19" t="s">
        <v>106</v>
      </c>
      <c r="C77" s="19" t="s">
        <v>331</v>
      </c>
      <c r="D77" s="36"/>
      <c r="E77" s="55"/>
      <c r="F77" s="55" t="s">
        <v>168</v>
      </c>
      <c r="G77" s="35"/>
      <c r="H77" s="56">
        <v>2</v>
      </c>
      <c r="I77" s="57"/>
      <c r="J77" s="57"/>
      <c r="K77" s="57"/>
      <c r="L77" s="36">
        <v>3</v>
      </c>
      <c r="M77" s="35" t="s">
        <v>503</v>
      </c>
      <c r="N77" s="34"/>
      <c r="O77" s="74"/>
      <c r="P77" s="75"/>
      <c r="Q77" s="48" t="s">
        <v>186</v>
      </c>
      <c r="R77" s="48" t="s">
        <v>187</v>
      </c>
    </row>
    <row r="78" spans="1:18" ht="13.5" thickBot="1" x14ac:dyDescent="0.25">
      <c r="A78" s="29" t="str">
        <f>A$54</f>
        <v>bpmodcellf17em</v>
      </c>
      <c r="B78" s="30" t="str">
        <f t="shared" ref="B78:R78" si="3">B$54</f>
        <v>Kvantitatív modellek a sejt- és fejlődésbiológiában</v>
      </c>
      <c r="C78" s="30" t="str">
        <f t="shared" si="3"/>
        <v>Quantitative Models in Cell and Developmental Biology</v>
      </c>
      <c r="D78" s="36"/>
      <c r="E78" s="55" t="str">
        <f t="shared" si="3"/>
        <v>x</v>
      </c>
      <c r="F78" s="55"/>
      <c r="G78" s="35"/>
      <c r="H78" s="56">
        <f t="shared" si="3"/>
        <v>2</v>
      </c>
      <c r="I78" s="57">
        <f t="shared" si="3"/>
        <v>0</v>
      </c>
      <c r="J78" s="57">
        <f t="shared" si="3"/>
        <v>0</v>
      </c>
      <c r="K78" s="57">
        <f t="shared" si="3"/>
        <v>0</v>
      </c>
      <c r="L78" s="36">
        <f t="shared" si="3"/>
        <v>3</v>
      </c>
      <c r="M78" s="35" t="str">
        <f t="shared" si="3"/>
        <v>K</v>
      </c>
      <c r="N78" s="34"/>
      <c r="O78" s="74"/>
      <c r="P78" s="75"/>
      <c r="Q78" s="48" t="str">
        <f t="shared" si="3"/>
        <v>Czirók András</v>
      </c>
      <c r="R78" s="48" t="str">
        <f t="shared" si="3"/>
        <v>UIP51I</v>
      </c>
    </row>
    <row r="79" spans="1:18" ht="13.5" thickBot="1" x14ac:dyDescent="0.25">
      <c r="A79" s="33" t="s">
        <v>411</v>
      </c>
      <c r="B79" s="19" t="s">
        <v>105</v>
      </c>
      <c r="C79" s="19" t="s">
        <v>332</v>
      </c>
      <c r="D79" s="36"/>
      <c r="E79" s="55" t="s">
        <v>209</v>
      </c>
      <c r="F79" s="55"/>
      <c r="G79" s="35"/>
      <c r="H79" s="56">
        <v>2</v>
      </c>
      <c r="I79" s="57"/>
      <c r="J79" s="57"/>
      <c r="K79" s="57"/>
      <c r="L79" s="36">
        <v>3</v>
      </c>
      <c r="M79" s="35" t="s">
        <v>503</v>
      </c>
      <c r="N79" s="34"/>
      <c r="O79" s="74"/>
      <c r="P79" s="75"/>
      <c r="Q79" s="48" t="s">
        <v>151</v>
      </c>
      <c r="R79" s="48" t="s">
        <v>152</v>
      </c>
    </row>
    <row r="80" spans="1:18" ht="13.5" thickBot="1" x14ac:dyDescent="0.25">
      <c r="A80" s="33" t="s">
        <v>412</v>
      </c>
      <c r="B80" s="19" t="s">
        <v>104</v>
      </c>
      <c r="C80" s="19" t="s">
        <v>333</v>
      </c>
      <c r="D80" s="36"/>
      <c r="E80" s="55"/>
      <c r="F80" s="55" t="s">
        <v>209</v>
      </c>
      <c r="G80" s="35"/>
      <c r="H80" s="56">
        <v>2</v>
      </c>
      <c r="I80" s="57"/>
      <c r="J80" s="57"/>
      <c r="K80" s="57"/>
      <c r="L80" s="36">
        <v>3</v>
      </c>
      <c r="M80" s="35" t="s">
        <v>503</v>
      </c>
      <c r="N80" s="34"/>
      <c r="O80" s="74"/>
      <c r="P80" s="75"/>
      <c r="Q80" s="48" t="s">
        <v>151</v>
      </c>
      <c r="R80" s="48" t="s">
        <v>152</v>
      </c>
    </row>
    <row r="81" spans="1:18" x14ac:dyDescent="0.2">
      <c r="A81" s="25" t="s">
        <v>639</v>
      </c>
      <c r="B81" s="26"/>
      <c r="C81" s="26"/>
      <c r="D81" s="67"/>
      <c r="E81" s="67"/>
      <c r="F81" s="67"/>
      <c r="G81" s="67"/>
      <c r="H81" s="67"/>
      <c r="I81" s="67"/>
      <c r="J81" s="67"/>
      <c r="K81" s="67"/>
      <c r="L81" s="67"/>
    </row>
    <row r="82" spans="1:18" x14ac:dyDescent="0.2">
      <c r="A82" s="134" t="s">
        <v>640</v>
      </c>
      <c r="B82" s="24"/>
      <c r="C82" s="24"/>
      <c r="D82" s="70"/>
      <c r="E82" s="70"/>
      <c r="F82" s="70"/>
      <c r="G82" s="70"/>
      <c r="H82" s="70"/>
      <c r="I82" s="70"/>
      <c r="J82" s="70"/>
      <c r="K82" s="70"/>
      <c r="L82" s="70"/>
    </row>
    <row r="83" spans="1:18" x14ac:dyDescent="0.2">
      <c r="A83" s="32"/>
      <c r="B83" s="32"/>
      <c r="C83" s="32"/>
      <c r="D83" s="45"/>
      <c r="E83" s="45"/>
      <c r="F83" s="45"/>
      <c r="G83" s="45"/>
      <c r="H83" s="59"/>
      <c r="I83" s="59"/>
      <c r="J83" s="59"/>
      <c r="K83" s="64"/>
    </row>
    <row r="84" spans="1:18" ht="13.5" thickBot="1" x14ac:dyDescent="0.25">
      <c r="B84" s="1" t="s">
        <v>28</v>
      </c>
      <c r="C84" s="1" t="s">
        <v>262</v>
      </c>
      <c r="Q84" s="47" t="s">
        <v>174</v>
      </c>
      <c r="R84" s="47" t="s">
        <v>179</v>
      </c>
    </row>
    <row r="85" spans="1:18" ht="13.5" thickBot="1" x14ac:dyDescent="0.25">
      <c r="A85" s="33" t="s">
        <v>274</v>
      </c>
      <c r="B85" s="19" t="s">
        <v>29</v>
      </c>
      <c r="C85" s="19" t="s">
        <v>334</v>
      </c>
      <c r="D85" s="36"/>
      <c r="E85" s="55" t="s">
        <v>168</v>
      </c>
      <c r="F85" s="55"/>
      <c r="G85" s="35"/>
      <c r="H85" s="56">
        <v>1</v>
      </c>
      <c r="I85" s="57"/>
      <c r="J85" s="57"/>
      <c r="K85" s="57"/>
      <c r="L85" s="36">
        <v>2</v>
      </c>
      <c r="M85" s="35" t="s">
        <v>503</v>
      </c>
      <c r="N85" s="34"/>
      <c r="O85" s="74"/>
      <c r="P85" s="75"/>
      <c r="Q85" s="48" t="s">
        <v>177</v>
      </c>
      <c r="R85" s="48" t="s">
        <v>178</v>
      </c>
    </row>
    <row r="86" spans="1:18" ht="13.5" thickBot="1" x14ac:dyDescent="0.25">
      <c r="A86" s="33" t="s">
        <v>414</v>
      </c>
      <c r="B86" s="19" t="s">
        <v>30</v>
      </c>
      <c r="C86" s="19" t="s">
        <v>335</v>
      </c>
      <c r="D86" s="36"/>
      <c r="E86" s="55" t="s">
        <v>168</v>
      </c>
      <c r="F86" s="55"/>
      <c r="G86" s="35"/>
      <c r="H86" s="56">
        <v>2</v>
      </c>
      <c r="I86" s="57"/>
      <c r="J86" s="57"/>
      <c r="K86" s="57"/>
      <c r="L86" s="36">
        <v>3</v>
      </c>
      <c r="M86" s="35" t="s">
        <v>503</v>
      </c>
      <c r="N86" s="34"/>
      <c r="O86" s="74"/>
      <c r="P86" s="75"/>
      <c r="Q86" s="48" t="s">
        <v>174</v>
      </c>
      <c r="R86" s="48" t="s">
        <v>179</v>
      </c>
    </row>
    <row r="87" spans="1:18" ht="13.5" thickBot="1" x14ac:dyDescent="0.25">
      <c r="A87" s="33" t="s">
        <v>415</v>
      </c>
      <c r="B87" s="19" t="s">
        <v>31</v>
      </c>
      <c r="C87" s="19" t="s">
        <v>336</v>
      </c>
      <c r="D87" s="36"/>
      <c r="E87" s="55" t="s">
        <v>168</v>
      </c>
      <c r="F87" s="55"/>
      <c r="G87" s="35"/>
      <c r="H87" s="56">
        <v>3</v>
      </c>
      <c r="I87" s="57"/>
      <c r="J87" s="57"/>
      <c r="K87" s="57"/>
      <c r="L87" s="36">
        <v>4</v>
      </c>
      <c r="M87" s="35" t="s">
        <v>503</v>
      </c>
      <c r="N87" s="34"/>
      <c r="O87" s="74"/>
      <c r="P87" s="75"/>
      <c r="Q87" s="48" t="s">
        <v>174</v>
      </c>
      <c r="R87" s="48" t="s">
        <v>179</v>
      </c>
    </row>
    <row r="88" spans="1:18" ht="13.5" thickBot="1" x14ac:dyDescent="0.25">
      <c r="A88" s="33" t="s">
        <v>416</v>
      </c>
      <c r="B88" s="19" t="s">
        <v>32</v>
      </c>
      <c r="C88" s="19" t="s">
        <v>337</v>
      </c>
      <c r="D88" s="36"/>
      <c r="E88" s="55"/>
      <c r="F88" s="55" t="s">
        <v>168</v>
      </c>
      <c r="G88" s="35"/>
      <c r="H88" s="56">
        <v>1</v>
      </c>
      <c r="I88" s="57"/>
      <c r="J88" s="57"/>
      <c r="K88" s="57"/>
      <c r="L88" s="36">
        <v>2</v>
      </c>
      <c r="M88" s="35" t="s">
        <v>503</v>
      </c>
      <c r="N88" s="63" t="s">
        <v>6</v>
      </c>
      <c r="O88" s="76" t="str">
        <f>A87</f>
        <v>pprelqed1f17em</v>
      </c>
      <c r="P88" s="77" t="str">
        <f>B87</f>
        <v>Relativisztikus kvantumelektrodinamika I</v>
      </c>
      <c r="Q88" s="48" t="s">
        <v>174</v>
      </c>
      <c r="R88" s="48" t="s">
        <v>179</v>
      </c>
    </row>
    <row r="89" spans="1:18" ht="13.5" thickBot="1" x14ac:dyDescent="0.25">
      <c r="A89" s="33" t="s">
        <v>417</v>
      </c>
      <c r="B89" s="19" t="s">
        <v>33</v>
      </c>
      <c r="C89" s="19" t="s">
        <v>338</v>
      </c>
      <c r="D89" s="36"/>
      <c r="E89" s="55"/>
      <c r="F89" s="55" t="s">
        <v>168</v>
      </c>
      <c r="G89" s="35"/>
      <c r="H89" s="56">
        <v>3</v>
      </c>
      <c r="I89" s="57"/>
      <c r="J89" s="57"/>
      <c r="K89" s="57"/>
      <c r="L89" s="36">
        <v>4</v>
      </c>
      <c r="M89" s="35" t="s">
        <v>503</v>
      </c>
      <c r="N89" s="34"/>
      <c r="O89" s="74"/>
      <c r="P89" s="75"/>
      <c r="Q89" s="48" t="s">
        <v>155</v>
      </c>
      <c r="R89" s="48" t="s">
        <v>131</v>
      </c>
    </row>
    <row r="90" spans="1:18" ht="13.5" thickBot="1" x14ac:dyDescent="0.25">
      <c r="A90" s="33" t="s">
        <v>418</v>
      </c>
      <c r="B90" s="19" t="s">
        <v>34</v>
      </c>
      <c r="C90" s="19" t="s">
        <v>339</v>
      </c>
      <c r="D90" s="36"/>
      <c r="E90" s="55"/>
      <c r="F90" s="55" t="s">
        <v>168</v>
      </c>
      <c r="G90" s="35"/>
      <c r="H90" s="56">
        <v>2</v>
      </c>
      <c r="I90" s="57"/>
      <c r="J90" s="57"/>
      <c r="K90" s="57"/>
      <c r="L90" s="36">
        <v>3</v>
      </c>
      <c r="M90" s="35" t="s">
        <v>503</v>
      </c>
      <c r="N90" s="34"/>
      <c r="O90" s="74"/>
      <c r="P90" s="75"/>
      <c r="Q90" s="48" t="s">
        <v>174</v>
      </c>
      <c r="R90" s="48" t="s">
        <v>179</v>
      </c>
    </row>
    <row r="91" spans="1:18" x14ac:dyDescent="0.2">
      <c r="A91" s="32"/>
      <c r="B91" s="32"/>
      <c r="C91" s="32"/>
      <c r="D91" s="45"/>
      <c r="E91" s="45"/>
      <c r="F91" s="45"/>
      <c r="G91" s="45"/>
      <c r="H91" s="59"/>
      <c r="I91" s="59"/>
      <c r="J91" s="59"/>
      <c r="K91" s="64"/>
    </row>
    <row r="92" spans="1:18" ht="13.5" thickBot="1" x14ac:dyDescent="0.25">
      <c r="B92" s="1" t="s">
        <v>35</v>
      </c>
      <c r="C92" s="1" t="s">
        <v>263</v>
      </c>
      <c r="Q92" s="47" t="s">
        <v>157</v>
      </c>
      <c r="R92" s="47" t="s">
        <v>158</v>
      </c>
    </row>
    <row r="93" spans="1:18" ht="13.5" thickBot="1" x14ac:dyDescent="0.25">
      <c r="A93" s="33" t="s">
        <v>275</v>
      </c>
      <c r="B93" s="19" t="s">
        <v>36</v>
      </c>
      <c r="C93" s="19" t="s">
        <v>340</v>
      </c>
      <c r="D93" s="36"/>
      <c r="E93" s="55" t="s">
        <v>168</v>
      </c>
      <c r="F93" s="55"/>
      <c r="G93" s="35"/>
      <c r="H93" s="56">
        <v>2</v>
      </c>
      <c r="I93" s="57"/>
      <c r="J93" s="57"/>
      <c r="K93" s="57"/>
      <c r="L93" s="36">
        <v>3</v>
      </c>
      <c r="M93" s="35" t="s">
        <v>503</v>
      </c>
      <c r="N93" s="34"/>
      <c r="O93" s="74"/>
      <c r="P93" s="75"/>
      <c r="Q93" s="48" t="s">
        <v>157</v>
      </c>
      <c r="R93" s="48" t="s">
        <v>158</v>
      </c>
    </row>
    <row r="94" spans="1:18" ht="13.5" thickBot="1" x14ac:dyDescent="0.25">
      <c r="A94" s="33" t="s">
        <v>419</v>
      </c>
      <c r="B94" s="19" t="s">
        <v>39</v>
      </c>
      <c r="C94" s="19" t="s">
        <v>341</v>
      </c>
      <c r="D94" s="36"/>
      <c r="E94" s="55" t="s">
        <v>168</v>
      </c>
      <c r="F94" s="55"/>
      <c r="G94" s="35"/>
      <c r="H94" s="56">
        <v>2</v>
      </c>
      <c r="I94" s="57"/>
      <c r="J94" s="57"/>
      <c r="K94" s="57"/>
      <c r="L94" s="36">
        <v>3</v>
      </c>
      <c r="M94" s="35" t="s">
        <v>503</v>
      </c>
      <c r="N94" s="34"/>
      <c r="O94" s="74"/>
      <c r="P94" s="75"/>
      <c r="Q94" s="48" t="s">
        <v>180</v>
      </c>
      <c r="R94" s="48" t="s">
        <v>181</v>
      </c>
    </row>
    <row r="95" spans="1:18" ht="13.5" thickBot="1" x14ac:dyDescent="0.25">
      <c r="A95" s="33" t="s">
        <v>420</v>
      </c>
      <c r="B95" s="19" t="s">
        <v>37</v>
      </c>
      <c r="C95" s="19" t="s">
        <v>342</v>
      </c>
      <c r="D95" s="36"/>
      <c r="E95" s="55"/>
      <c r="F95" s="55" t="s">
        <v>168</v>
      </c>
      <c r="G95" s="35"/>
      <c r="H95" s="56">
        <v>2</v>
      </c>
      <c r="I95" s="57"/>
      <c r="J95" s="57"/>
      <c r="K95" s="57"/>
      <c r="L95" s="36">
        <v>3</v>
      </c>
      <c r="M95" s="35" t="s">
        <v>503</v>
      </c>
      <c r="N95" s="34"/>
      <c r="O95" s="74"/>
      <c r="P95" s="75"/>
      <c r="Q95" s="48" t="s">
        <v>175</v>
      </c>
      <c r="R95" s="48" t="s">
        <v>132</v>
      </c>
    </row>
    <row r="96" spans="1:18" ht="13.5" thickBot="1" x14ac:dyDescent="0.25">
      <c r="A96" s="33" t="s">
        <v>406</v>
      </c>
      <c r="B96" s="19" t="s">
        <v>190</v>
      </c>
      <c r="C96" s="19" t="s">
        <v>327</v>
      </c>
      <c r="D96" s="36"/>
      <c r="E96" s="55"/>
      <c r="F96" s="55" t="s">
        <v>168</v>
      </c>
      <c r="G96" s="35"/>
      <c r="H96" s="56">
        <v>2</v>
      </c>
      <c r="I96" s="57"/>
      <c r="J96" s="57"/>
      <c r="K96" s="57"/>
      <c r="L96" s="36">
        <v>3</v>
      </c>
      <c r="M96" s="35" t="s">
        <v>503</v>
      </c>
      <c r="N96" s="34"/>
      <c r="O96" s="74"/>
      <c r="P96" s="75"/>
      <c r="Q96" s="48" t="s">
        <v>175</v>
      </c>
      <c r="R96" s="48" t="s">
        <v>132</v>
      </c>
    </row>
    <row r="97" spans="1:18" ht="13.5" thickBot="1" x14ac:dyDescent="0.25">
      <c r="A97" s="33" t="s">
        <v>421</v>
      </c>
      <c r="B97" s="19" t="s">
        <v>194</v>
      </c>
      <c r="C97" s="19" t="s">
        <v>343</v>
      </c>
      <c r="D97" s="36"/>
      <c r="E97" s="55" t="s">
        <v>209</v>
      </c>
      <c r="F97" s="55"/>
      <c r="G97" s="35"/>
      <c r="H97" s="56">
        <v>2</v>
      </c>
      <c r="I97" s="57"/>
      <c r="J97" s="57"/>
      <c r="K97" s="57"/>
      <c r="L97" s="36">
        <v>3</v>
      </c>
      <c r="M97" s="35" t="s">
        <v>503</v>
      </c>
      <c r="N97" s="34"/>
      <c r="O97" s="74"/>
      <c r="P97" s="75"/>
      <c r="Q97" s="48" t="s">
        <v>157</v>
      </c>
      <c r="R97" s="48" t="s">
        <v>158</v>
      </c>
    </row>
    <row r="98" spans="1:18" ht="13.5" thickBot="1" x14ac:dyDescent="0.25">
      <c r="A98" s="33" t="s">
        <v>422</v>
      </c>
      <c r="B98" s="19" t="s">
        <v>196</v>
      </c>
      <c r="C98" s="19" t="s">
        <v>344</v>
      </c>
      <c r="D98" s="36"/>
      <c r="E98" s="55" t="s">
        <v>209</v>
      </c>
      <c r="F98" s="55"/>
      <c r="G98" s="35"/>
      <c r="H98" s="56">
        <v>2</v>
      </c>
      <c r="I98" s="57"/>
      <c r="J98" s="57"/>
      <c r="K98" s="57"/>
      <c r="L98" s="36">
        <v>3</v>
      </c>
      <c r="M98" s="35" t="s">
        <v>503</v>
      </c>
      <c r="N98" s="34"/>
      <c r="O98" s="74"/>
      <c r="P98" s="75"/>
      <c r="Q98" s="48" t="s">
        <v>180</v>
      </c>
      <c r="R98" s="48" t="s">
        <v>181</v>
      </c>
    </row>
    <row r="99" spans="1:18" ht="13.5" thickBot="1" x14ac:dyDescent="0.25">
      <c r="A99" s="33" t="s">
        <v>423</v>
      </c>
      <c r="B99" s="19" t="s">
        <v>38</v>
      </c>
      <c r="C99" s="19" t="s">
        <v>345</v>
      </c>
      <c r="D99" s="36"/>
      <c r="E99" s="55"/>
      <c r="F99" s="55" t="s">
        <v>209</v>
      </c>
      <c r="G99" s="35"/>
      <c r="H99" s="56">
        <v>2</v>
      </c>
      <c r="I99" s="57"/>
      <c r="J99" s="57"/>
      <c r="K99" s="57"/>
      <c r="L99" s="36">
        <v>3</v>
      </c>
      <c r="M99" s="35" t="s">
        <v>503</v>
      </c>
      <c r="N99" s="34"/>
      <c r="O99" s="74"/>
      <c r="P99" s="75"/>
      <c r="Q99" s="48" t="s">
        <v>160</v>
      </c>
      <c r="R99" s="48" t="s">
        <v>161</v>
      </c>
    </row>
    <row r="101" spans="1:18" s="20" customFormat="1" ht="13.5" thickBot="1" x14ac:dyDescent="0.25">
      <c r="B101" s="3" t="s">
        <v>72</v>
      </c>
      <c r="C101" s="3" t="s">
        <v>264</v>
      </c>
      <c r="D101" s="3"/>
      <c r="E101" s="3"/>
      <c r="F101" s="3"/>
      <c r="G101" s="3"/>
      <c r="H101" s="66"/>
      <c r="I101" s="66"/>
      <c r="J101" s="66"/>
      <c r="K101" s="68"/>
      <c r="L101" s="66"/>
      <c r="M101" s="3"/>
      <c r="N101" s="37"/>
      <c r="O101" s="47"/>
      <c r="P101" s="47"/>
      <c r="Q101" s="47" t="s">
        <v>146</v>
      </c>
      <c r="R101" s="47" t="s">
        <v>147</v>
      </c>
    </row>
    <row r="102" spans="1:18" ht="13.5" thickBot="1" x14ac:dyDescent="0.25">
      <c r="A102" s="33" t="s">
        <v>276</v>
      </c>
      <c r="B102" s="19" t="s">
        <v>73</v>
      </c>
      <c r="C102" s="19" t="s">
        <v>346</v>
      </c>
      <c r="D102" s="36"/>
      <c r="E102" s="55" t="s">
        <v>168</v>
      </c>
      <c r="F102" s="55"/>
      <c r="G102" s="35"/>
      <c r="H102" s="56">
        <v>3</v>
      </c>
      <c r="I102" s="57"/>
      <c r="J102" s="57"/>
      <c r="K102" s="57"/>
      <c r="L102" s="36">
        <v>4</v>
      </c>
      <c r="M102" s="35" t="s">
        <v>503</v>
      </c>
      <c r="N102" s="34"/>
      <c r="O102" s="74"/>
      <c r="P102" s="75"/>
      <c r="Q102" s="48" t="s">
        <v>162</v>
      </c>
      <c r="R102" s="48" t="s">
        <v>134</v>
      </c>
    </row>
    <row r="103" spans="1:18" ht="13.5" thickBot="1" x14ac:dyDescent="0.25">
      <c r="A103" s="33" t="s">
        <v>424</v>
      </c>
      <c r="B103" s="19" t="s">
        <v>74</v>
      </c>
      <c r="C103" s="19" t="s">
        <v>347</v>
      </c>
      <c r="D103" s="36"/>
      <c r="E103" s="55"/>
      <c r="F103" s="55" t="s">
        <v>168</v>
      </c>
      <c r="G103" s="35"/>
      <c r="H103" s="56">
        <v>3</v>
      </c>
      <c r="I103" s="57"/>
      <c r="J103" s="57"/>
      <c r="K103" s="57"/>
      <c r="L103" s="36">
        <v>4</v>
      </c>
      <c r="M103" s="35" t="s">
        <v>503</v>
      </c>
      <c r="N103" s="34"/>
      <c r="O103" s="74"/>
      <c r="P103" s="75"/>
      <c r="Q103" s="48" t="s">
        <v>146</v>
      </c>
      <c r="R103" s="48" t="s">
        <v>147</v>
      </c>
    </row>
    <row r="104" spans="1:18" ht="13.5" thickBot="1" x14ac:dyDescent="0.25">
      <c r="A104" s="33" t="s">
        <v>427</v>
      </c>
      <c r="B104" s="19" t="s">
        <v>75</v>
      </c>
      <c r="C104" s="19" t="s">
        <v>348</v>
      </c>
      <c r="D104" s="36"/>
      <c r="E104" s="55"/>
      <c r="F104" s="55" t="s">
        <v>168</v>
      </c>
      <c r="G104" s="35"/>
      <c r="H104" s="56">
        <v>2</v>
      </c>
      <c r="I104" s="57">
        <v>1</v>
      </c>
      <c r="J104" s="57"/>
      <c r="K104" s="57"/>
      <c r="L104" s="36">
        <v>4</v>
      </c>
      <c r="M104" s="35" t="s">
        <v>503</v>
      </c>
      <c r="N104" s="34"/>
      <c r="O104" s="74"/>
      <c r="P104" s="75"/>
      <c r="Q104" s="48" t="s">
        <v>157</v>
      </c>
      <c r="R104" s="48" t="s">
        <v>158</v>
      </c>
    </row>
    <row r="105" spans="1:18" ht="13.5" thickBot="1" x14ac:dyDescent="0.25">
      <c r="A105" s="33" t="s">
        <v>425</v>
      </c>
      <c r="B105" s="19" t="s">
        <v>76</v>
      </c>
      <c r="C105" s="19" t="s">
        <v>349</v>
      </c>
      <c r="D105" s="36"/>
      <c r="E105" s="55" t="s">
        <v>209</v>
      </c>
      <c r="F105" s="55"/>
      <c r="G105" s="35"/>
      <c r="H105" s="56">
        <v>2</v>
      </c>
      <c r="I105" s="57"/>
      <c r="J105" s="57"/>
      <c r="K105" s="57"/>
      <c r="L105" s="36">
        <v>3</v>
      </c>
      <c r="M105" s="35" t="s">
        <v>503</v>
      </c>
      <c r="N105" s="34"/>
      <c r="O105" s="74"/>
      <c r="P105" s="75"/>
      <c r="Q105" s="48" t="s">
        <v>125</v>
      </c>
      <c r="R105" s="48" t="s">
        <v>124</v>
      </c>
    </row>
    <row r="106" spans="1:18" ht="13.5" thickBot="1" x14ac:dyDescent="0.25">
      <c r="A106" s="33" t="s">
        <v>426</v>
      </c>
      <c r="B106" s="19" t="s">
        <v>77</v>
      </c>
      <c r="C106" s="19" t="s">
        <v>78</v>
      </c>
      <c r="D106" s="36"/>
      <c r="E106" s="55" t="s">
        <v>209</v>
      </c>
      <c r="F106" s="55"/>
      <c r="G106" s="35"/>
      <c r="H106" s="56">
        <v>2</v>
      </c>
      <c r="I106" s="57"/>
      <c r="J106" s="57"/>
      <c r="K106" s="57"/>
      <c r="L106" s="36">
        <v>3</v>
      </c>
      <c r="M106" s="35" t="s">
        <v>503</v>
      </c>
      <c r="N106" s="34"/>
      <c r="O106" s="74"/>
      <c r="P106" s="75"/>
      <c r="Q106" s="48" t="s">
        <v>170</v>
      </c>
      <c r="R106" s="48" t="s">
        <v>133</v>
      </c>
    </row>
    <row r="107" spans="1:18" ht="13.5" thickBot="1" x14ac:dyDescent="0.25">
      <c r="A107" s="33" t="s">
        <v>430</v>
      </c>
      <c r="B107" s="19" t="s">
        <v>95</v>
      </c>
      <c r="C107" s="19" t="s">
        <v>350</v>
      </c>
      <c r="D107" s="36"/>
      <c r="E107" s="55" t="s">
        <v>209</v>
      </c>
      <c r="F107" s="55"/>
      <c r="G107" s="35"/>
      <c r="H107" s="56">
        <v>2</v>
      </c>
      <c r="I107" s="57"/>
      <c r="J107" s="57"/>
      <c r="K107" s="57"/>
      <c r="L107" s="36">
        <v>3</v>
      </c>
      <c r="M107" s="35" t="s">
        <v>503</v>
      </c>
      <c r="N107" s="34"/>
      <c r="O107" s="74"/>
      <c r="P107" s="75"/>
      <c r="Q107" s="48" t="s">
        <v>159</v>
      </c>
      <c r="R107" s="48" t="s">
        <v>126</v>
      </c>
    </row>
    <row r="108" spans="1:18" ht="13.5" thickBot="1" x14ac:dyDescent="0.25">
      <c r="A108" s="33" t="s">
        <v>428</v>
      </c>
      <c r="B108" s="19" t="s">
        <v>96</v>
      </c>
      <c r="C108" s="19" t="s">
        <v>351</v>
      </c>
      <c r="D108" s="36"/>
      <c r="E108" s="55"/>
      <c r="F108" s="55" t="s">
        <v>209</v>
      </c>
      <c r="G108" s="35"/>
      <c r="H108" s="56">
        <v>2</v>
      </c>
      <c r="I108" s="57"/>
      <c r="J108" s="57"/>
      <c r="K108" s="57"/>
      <c r="L108" s="36">
        <v>3</v>
      </c>
      <c r="M108" s="35" t="s">
        <v>503</v>
      </c>
      <c r="N108" s="34" t="s">
        <v>6</v>
      </c>
      <c r="O108" s="51" t="str">
        <f>A107</f>
        <v>cpgpuf17em</v>
      </c>
      <c r="P108" s="78" t="str">
        <f>B107</f>
        <v>Grafikus processzorok tudományos célú programozása</v>
      </c>
      <c r="Q108" s="48" t="s">
        <v>146</v>
      </c>
      <c r="R108" s="48" t="s">
        <v>147</v>
      </c>
    </row>
    <row r="109" spans="1:18" ht="13.5" thickBot="1" x14ac:dyDescent="0.25">
      <c r="A109" s="33" t="s">
        <v>429</v>
      </c>
      <c r="B109" s="19" t="s">
        <v>109</v>
      </c>
      <c r="C109" s="19" t="s">
        <v>352</v>
      </c>
      <c r="D109" s="36"/>
      <c r="E109" s="55"/>
      <c r="F109" s="55" t="s">
        <v>209</v>
      </c>
      <c r="G109" s="35"/>
      <c r="H109" s="56"/>
      <c r="I109" s="57"/>
      <c r="J109" s="57">
        <v>3</v>
      </c>
      <c r="K109" s="57"/>
      <c r="L109" s="36">
        <v>3</v>
      </c>
      <c r="M109" s="35" t="s">
        <v>504</v>
      </c>
      <c r="N109" s="34"/>
      <c r="O109" s="74"/>
      <c r="P109" s="75"/>
      <c r="Q109" s="48" t="s">
        <v>159</v>
      </c>
      <c r="R109" s="48" t="s">
        <v>126</v>
      </c>
    </row>
    <row r="110" spans="1:18" x14ac:dyDescent="0.2">
      <c r="A110" s="13"/>
      <c r="B110" s="13"/>
      <c r="C110" s="13"/>
      <c r="D110" s="2"/>
      <c r="E110" s="2"/>
      <c r="F110" s="2"/>
      <c r="G110" s="2"/>
      <c r="H110" s="69"/>
      <c r="I110" s="69"/>
      <c r="J110" s="69"/>
      <c r="K110" s="65"/>
      <c r="L110" s="66"/>
    </row>
    <row r="111" spans="1:18" x14ac:dyDescent="0.2">
      <c r="A111" s="13"/>
      <c r="B111" s="13"/>
      <c r="C111" s="13"/>
      <c r="D111" s="2"/>
      <c r="E111" s="2"/>
      <c r="F111" s="2"/>
      <c r="G111" s="2"/>
      <c r="H111" s="69"/>
      <c r="I111" s="69"/>
      <c r="J111" s="69"/>
      <c r="K111" s="65"/>
      <c r="L111" s="66"/>
    </row>
    <row r="112" spans="1:18" ht="13.5" thickBot="1" x14ac:dyDescent="0.25">
      <c r="B112" s="1" t="s">
        <v>191</v>
      </c>
      <c r="C112" s="1" t="s">
        <v>265</v>
      </c>
    </row>
    <row r="113" spans="1:18" ht="13.5" thickBot="1" x14ac:dyDescent="0.25">
      <c r="A113" s="33" t="s">
        <v>277</v>
      </c>
      <c r="B113" s="19" t="s">
        <v>192</v>
      </c>
      <c r="C113" s="19" t="s">
        <v>193</v>
      </c>
      <c r="D113" s="36" t="s">
        <v>168</v>
      </c>
      <c r="E113" s="55"/>
      <c r="F113" s="55"/>
      <c r="G113" s="35"/>
      <c r="H113" s="56">
        <v>2</v>
      </c>
      <c r="I113" s="57"/>
      <c r="J113" s="57"/>
      <c r="K113" s="57"/>
      <c r="L113" s="36">
        <v>3</v>
      </c>
      <c r="M113" s="35" t="s">
        <v>503</v>
      </c>
      <c r="N113" s="34"/>
      <c r="O113" s="74"/>
      <c r="P113" s="75"/>
      <c r="Q113" s="48" t="s">
        <v>199</v>
      </c>
      <c r="R113" s="48" t="s">
        <v>200</v>
      </c>
    </row>
    <row r="114" spans="1:18" x14ac:dyDescent="0.2">
      <c r="A114" s="133" t="s">
        <v>240</v>
      </c>
      <c r="B114" s="26"/>
      <c r="C114" s="26"/>
      <c r="D114" s="67"/>
      <c r="E114" s="67"/>
      <c r="F114" s="67"/>
      <c r="G114" s="67"/>
      <c r="H114" s="67"/>
      <c r="I114" s="67"/>
      <c r="J114" s="67"/>
      <c r="K114" s="67"/>
      <c r="L114" s="67"/>
    </row>
    <row r="115" spans="1:18" x14ac:dyDescent="0.2">
      <c r="A115" s="134" t="s">
        <v>628</v>
      </c>
      <c r="B115" s="24"/>
      <c r="C115" s="24"/>
      <c r="D115" s="70"/>
      <c r="E115" s="70"/>
      <c r="F115" s="70"/>
      <c r="G115" s="70"/>
      <c r="H115" s="70"/>
      <c r="I115" s="70"/>
      <c r="J115" s="70"/>
      <c r="K115" s="70"/>
      <c r="L115" s="70"/>
    </row>
    <row r="116" spans="1:18" x14ac:dyDescent="0.2">
      <c r="A116" s="24"/>
      <c r="B116" s="24"/>
      <c r="C116" s="24"/>
      <c r="D116" s="70"/>
      <c r="E116" s="70"/>
      <c r="F116" s="70"/>
      <c r="G116" s="70"/>
      <c r="H116" s="70"/>
      <c r="I116" s="70"/>
      <c r="J116" s="70"/>
      <c r="K116" s="70"/>
      <c r="L116" s="70"/>
    </row>
    <row r="118" spans="1:18" ht="13.5" thickBot="1" x14ac:dyDescent="0.25">
      <c r="B118" s="1" t="s">
        <v>285</v>
      </c>
      <c r="C118" s="1" t="s">
        <v>266</v>
      </c>
    </row>
    <row r="119" spans="1:18" ht="13.5" thickBot="1" x14ac:dyDescent="0.25">
      <c r="A119" s="33" t="s">
        <v>278</v>
      </c>
      <c r="B119" s="19" t="s">
        <v>41</v>
      </c>
      <c r="C119" s="19" t="s">
        <v>353</v>
      </c>
      <c r="D119" s="36"/>
      <c r="E119" s="55" t="s">
        <v>168</v>
      </c>
      <c r="F119" s="55"/>
      <c r="G119" s="35"/>
      <c r="H119" s="56"/>
      <c r="I119" s="57"/>
      <c r="J119" s="57">
        <v>5</v>
      </c>
      <c r="K119" s="57"/>
      <c r="L119" s="36">
        <v>7</v>
      </c>
      <c r="M119" s="35" t="s">
        <v>504</v>
      </c>
      <c r="N119" s="34"/>
      <c r="O119" s="74"/>
      <c r="P119" s="75"/>
      <c r="Q119" s="48" t="s">
        <v>163</v>
      </c>
      <c r="R119" s="48" t="s">
        <v>164</v>
      </c>
    </row>
    <row r="120" spans="1:18" ht="13.5" thickBot="1" x14ac:dyDescent="0.25">
      <c r="A120" s="33" t="s">
        <v>279</v>
      </c>
      <c r="B120" s="19" t="s">
        <v>42</v>
      </c>
      <c r="C120" s="19" t="s">
        <v>354</v>
      </c>
      <c r="D120" s="36"/>
      <c r="E120" s="55" t="s">
        <v>168</v>
      </c>
      <c r="F120" s="55"/>
      <c r="G120" s="35"/>
      <c r="H120" s="56"/>
      <c r="I120" s="57"/>
      <c r="J120" s="57">
        <v>5</v>
      </c>
      <c r="K120" s="57"/>
      <c r="L120" s="36">
        <v>7</v>
      </c>
      <c r="M120" s="35" t="s">
        <v>504</v>
      </c>
      <c r="N120" s="34"/>
      <c r="O120" s="74"/>
      <c r="P120" s="75"/>
      <c r="Q120" s="48" t="s">
        <v>148</v>
      </c>
      <c r="R120" s="48" t="s">
        <v>149</v>
      </c>
    </row>
    <row r="121" spans="1:18" ht="13.5" thickBot="1" x14ac:dyDescent="0.25">
      <c r="A121" s="33" t="s">
        <v>281</v>
      </c>
      <c r="B121" s="19" t="s">
        <v>43</v>
      </c>
      <c r="C121" s="19" t="s">
        <v>355</v>
      </c>
      <c r="D121" s="36"/>
      <c r="E121" s="55" t="s">
        <v>168</v>
      </c>
      <c r="F121" s="55"/>
      <c r="G121" s="35"/>
      <c r="H121" s="56"/>
      <c r="I121" s="57"/>
      <c r="J121" s="57">
        <v>5</v>
      </c>
      <c r="K121" s="57"/>
      <c r="L121" s="36">
        <v>7</v>
      </c>
      <c r="M121" s="35" t="s">
        <v>504</v>
      </c>
      <c r="N121" s="34"/>
      <c r="O121" s="74"/>
      <c r="P121" s="75"/>
      <c r="Q121" s="48" t="s">
        <v>165</v>
      </c>
      <c r="R121" s="48" t="s">
        <v>166</v>
      </c>
    </row>
    <row r="122" spans="1:18" ht="13.5" thickBot="1" x14ac:dyDescent="0.25">
      <c r="A122" s="33" t="s">
        <v>280</v>
      </c>
      <c r="B122" s="19" t="s">
        <v>44</v>
      </c>
      <c r="C122" s="19" t="s">
        <v>356</v>
      </c>
      <c r="D122" s="36"/>
      <c r="E122" s="55" t="s">
        <v>168</v>
      </c>
      <c r="F122" s="55"/>
      <c r="G122" s="35"/>
      <c r="H122" s="56"/>
      <c r="I122" s="57"/>
      <c r="J122" s="57">
        <v>5</v>
      </c>
      <c r="K122" s="57"/>
      <c r="L122" s="36">
        <v>7</v>
      </c>
      <c r="M122" s="35" t="s">
        <v>504</v>
      </c>
      <c r="N122" s="34"/>
      <c r="O122" s="74"/>
      <c r="P122" s="75"/>
      <c r="Q122" s="48" t="s">
        <v>171</v>
      </c>
      <c r="R122" s="48" t="s">
        <v>172</v>
      </c>
    </row>
  </sheetData>
  <mergeCells count="14">
    <mergeCell ref="N5:R5"/>
    <mergeCell ref="N6:R6"/>
    <mergeCell ref="N7:R7"/>
    <mergeCell ref="O1:P1"/>
    <mergeCell ref="L2:L3"/>
    <mergeCell ref="R2:R3"/>
    <mergeCell ref="Q2:Q3"/>
    <mergeCell ref="M2:M3"/>
    <mergeCell ref="N2:P3"/>
    <mergeCell ref="A2:A3"/>
    <mergeCell ref="B2:B3"/>
    <mergeCell ref="C2:C3"/>
    <mergeCell ref="D2:G2"/>
    <mergeCell ref="H2:K2"/>
  </mergeCells>
  <phoneticPr fontId="0" type="noConversion"/>
  <pageMargins left="0.75" right="0.75" top="1" bottom="1" header="0.5" footer="0.5"/>
  <pageSetup paperSize="9" scale="91" orientation="landscape" horizontalDpi="300" verticalDpi="300" r:id="rId1"/>
  <headerFooter alignWithMargins="0">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zoomScaleNormal="100" workbookViewId="0">
      <pane xSplit="3" ySplit="3" topLeftCell="D4" activePane="bottomRight" state="frozen"/>
      <selection pane="topRight" activeCell="D1" sqref="D1"/>
      <selection pane="bottomLeft" activeCell="A4" sqref="A4"/>
      <selection pane="bottomRight" activeCell="B1" sqref="B1"/>
    </sheetView>
  </sheetViews>
  <sheetFormatPr defaultRowHeight="12.75" x14ac:dyDescent="0.2"/>
  <cols>
    <col min="1" max="1" width="17.140625" style="12" customWidth="1"/>
    <col min="2" max="3" width="48.5703125" style="12" customWidth="1"/>
    <col min="4" max="9" width="3.42578125" style="1" customWidth="1"/>
    <col min="10" max="11" width="3.42578125" style="52" customWidth="1"/>
    <col min="12" max="12" width="3.42578125" style="31" customWidth="1"/>
    <col min="13" max="13" width="4.28515625" style="31" customWidth="1"/>
    <col min="14" max="14" width="3.42578125" style="31" customWidth="1"/>
    <col min="15" max="15" width="15.42578125" style="47" customWidth="1"/>
    <col min="16" max="16" width="28.5703125" style="47" customWidth="1"/>
    <col min="17" max="17" width="18.85546875" style="31" customWidth="1"/>
    <col min="18" max="18" width="9.140625" style="31" customWidth="1"/>
    <col min="19" max="16384" width="9.140625" style="12"/>
  </cols>
  <sheetData>
    <row r="1" spans="1:18" ht="13.5" thickBot="1" x14ac:dyDescent="0.25">
      <c r="B1" s="1" t="s">
        <v>113</v>
      </c>
      <c r="C1" s="1" t="s">
        <v>300</v>
      </c>
      <c r="H1" s="52"/>
      <c r="I1" s="52"/>
      <c r="K1" s="54"/>
      <c r="L1" s="52"/>
      <c r="M1" s="1"/>
      <c r="O1" s="141" t="s">
        <v>633</v>
      </c>
      <c r="P1" s="141"/>
      <c r="Q1" s="47" t="s">
        <v>156</v>
      </c>
      <c r="R1" s="47" t="s">
        <v>150</v>
      </c>
    </row>
    <row r="2" spans="1:18" ht="12.75" customHeight="1" x14ac:dyDescent="0.2">
      <c r="A2" s="151" t="s">
        <v>537</v>
      </c>
      <c r="B2" s="151" t="s">
        <v>498</v>
      </c>
      <c r="C2" s="151" t="s">
        <v>499</v>
      </c>
      <c r="D2" s="154" t="s">
        <v>500</v>
      </c>
      <c r="E2" s="155"/>
      <c r="F2" s="155"/>
      <c r="G2" s="155"/>
      <c r="H2" s="156" t="s">
        <v>533</v>
      </c>
      <c r="I2" s="157"/>
      <c r="J2" s="157"/>
      <c r="K2" s="158"/>
      <c r="L2" s="149" t="s">
        <v>501</v>
      </c>
      <c r="M2" s="159" t="s">
        <v>502</v>
      </c>
      <c r="N2" s="143" t="s">
        <v>534</v>
      </c>
      <c r="O2" s="144"/>
      <c r="P2" s="145"/>
      <c r="Q2" s="151" t="s">
        <v>535</v>
      </c>
      <c r="R2" s="151" t="s">
        <v>384</v>
      </c>
    </row>
    <row r="3" spans="1:18" ht="13.5" thickBot="1" x14ac:dyDescent="0.25">
      <c r="A3" s="152"/>
      <c r="B3" s="152"/>
      <c r="C3" s="152"/>
      <c r="D3" s="15">
        <v>1</v>
      </c>
      <c r="E3" s="16">
        <v>2</v>
      </c>
      <c r="F3" s="16">
        <v>3</v>
      </c>
      <c r="G3" s="16">
        <v>4</v>
      </c>
      <c r="H3" s="15" t="s">
        <v>5</v>
      </c>
      <c r="I3" s="16" t="s">
        <v>6</v>
      </c>
      <c r="J3" s="16" t="s">
        <v>40</v>
      </c>
      <c r="K3" s="17" t="s">
        <v>167</v>
      </c>
      <c r="L3" s="150"/>
      <c r="M3" s="160"/>
      <c r="N3" s="146"/>
      <c r="O3" s="147"/>
      <c r="P3" s="148"/>
      <c r="Q3" s="152"/>
      <c r="R3" s="152"/>
    </row>
    <row r="4" spans="1:18" ht="13.5" thickBot="1" x14ac:dyDescent="0.25">
      <c r="C4" s="1"/>
    </row>
    <row r="5" spans="1:18" x14ac:dyDescent="0.2">
      <c r="B5" s="89" t="str">
        <f>B9</f>
        <v>Kötelező tárgyak</v>
      </c>
      <c r="C5" s="98" t="str">
        <f>C9</f>
        <v>Obligatory Subjects</v>
      </c>
      <c r="D5" s="101"/>
      <c r="E5" s="90"/>
      <c r="F5" s="91"/>
      <c r="G5" s="92"/>
      <c r="H5" s="101"/>
      <c r="I5" s="90"/>
      <c r="J5" s="90"/>
      <c r="K5" s="104"/>
      <c r="L5" s="101">
        <f>SUM(L10:L19)</f>
        <v>34</v>
      </c>
      <c r="M5" s="92"/>
    </row>
    <row r="6" spans="1:18" ht="13.5" thickBot="1" x14ac:dyDescent="0.25">
      <c r="B6" s="95" t="str">
        <f>B23</f>
        <v>Kötelezően választható tárgyak</v>
      </c>
      <c r="C6" s="100" t="str">
        <f>C23</f>
        <v>Elective Obligatory Subjects</v>
      </c>
      <c r="D6" s="103"/>
      <c r="E6" s="96"/>
      <c r="F6" s="96"/>
      <c r="G6" s="97"/>
      <c r="H6" s="103"/>
      <c r="I6" s="96"/>
      <c r="J6" s="96"/>
      <c r="K6" s="106"/>
      <c r="L6" s="103">
        <v>0</v>
      </c>
      <c r="M6" s="97"/>
    </row>
    <row r="7" spans="1:18" x14ac:dyDescent="0.2">
      <c r="B7" s="86" t="s">
        <v>71</v>
      </c>
      <c r="C7" s="86" t="s">
        <v>536</v>
      </c>
      <c r="D7" s="52"/>
      <c r="E7" s="52"/>
      <c r="F7" s="52"/>
      <c r="G7" s="52"/>
      <c r="H7" s="52"/>
      <c r="I7" s="52"/>
      <c r="K7" s="54"/>
      <c r="L7" s="52">
        <f>SUM(L5:L6)</f>
        <v>34</v>
      </c>
      <c r="M7" s="1"/>
    </row>
    <row r="8" spans="1:18" x14ac:dyDescent="0.2">
      <c r="C8" s="1"/>
    </row>
    <row r="9" spans="1:18" ht="13.5" thickBot="1" x14ac:dyDescent="0.25">
      <c r="B9" s="1" t="s">
        <v>70</v>
      </c>
      <c r="C9" s="1" t="s">
        <v>585</v>
      </c>
      <c r="O9" s="31"/>
      <c r="P9" s="31"/>
    </row>
    <row r="10" spans="1:18" ht="13.5" thickBot="1" x14ac:dyDescent="0.25">
      <c r="A10" s="29" t="str">
        <f>'Kutató fizikus spec.'!A$48</f>
        <v>bevbiol1b17ea</v>
      </c>
      <c r="B10" s="30" t="str">
        <f>'Kutató fizikus spec.'!B$48</f>
        <v>Bevezetés a biológiába 1.</v>
      </c>
      <c r="C10" s="30" t="str">
        <f>'Kutató fizikus spec.'!C$48</f>
        <v>Introduction to Biology 1.</v>
      </c>
      <c r="D10" s="36" t="s">
        <v>168</v>
      </c>
      <c r="E10" s="55"/>
      <c r="F10" s="55"/>
      <c r="G10" s="35"/>
      <c r="H10" s="56">
        <f>'Kutató fizikus spec.'!H$48</f>
        <v>2</v>
      </c>
      <c r="I10" s="57">
        <f>'Kutató fizikus spec.'!I$48</f>
        <v>0</v>
      </c>
      <c r="J10" s="57">
        <f>'Kutató fizikus spec.'!J$48</f>
        <v>0</v>
      </c>
      <c r="K10" s="57">
        <f>'Kutató fizikus spec.'!K$48</f>
        <v>0</v>
      </c>
      <c r="L10" s="36">
        <f>'Kutató fizikus spec.'!L$48</f>
        <v>2</v>
      </c>
      <c r="M10" s="35" t="str">
        <f>'Kutató fizikus spec.'!M$48</f>
        <v>K</v>
      </c>
      <c r="N10" s="34"/>
      <c r="O10" s="74"/>
      <c r="P10" s="75"/>
      <c r="Q10" s="48" t="str">
        <f>'Kutató fizikus spec.'!Q$48</f>
        <v>Tárnok Krisztián</v>
      </c>
      <c r="R10" s="48" t="str">
        <f>'Kutató fizikus spec.'!R$48</f>
        <v>KP46K8</v>
      </c>
    </row>
    <row r="11" spans="1:18" ht="13.5" thickBot="1" x14ac:dyDescent="0.25">
      <c r="A11" s="29" t="str">
        <f>'Kutató fizikus spec.'!A$49</f>
        <v>bevbiol2b17ea</v>
      </c>
      <c r="B11" s="30" t="str">
        <f>'Kutató fizikus spec.'!B$49</f>
        <v>Bevezetés a biológiába 2.</v>
      </c>
      <c r="C11" s="30" t="str">
        <f>'Kutató fizikus spec.'!C$49</f>
        <v>Introduction to Biology 2.</v>
      </c>
      <c r="D11" s="36"/>
      <c r="E11" s="55" t="s">
        <v>168</v>
      </c>
      <c r="F11" s="55"/>
      <c r="G11" s="35"/>
      <c r="H11" s="56">
        <f>'Kutató fizikus spec.'!H$49</f>
        <v>2</v>
      </c>
      <c r="I11" s="57">
        <f>'Kutató fizikus spec.'!I$49</f>
        <v>0</v>
      </c>
      <c r="J11" s="57">
        <f>'Kutató fizikus spec.'!J$49</f>
        <v>0</v>
      </c>
      <c r="K11" s="57">
        <f>'Kutató fizikus spec.'!K$49</f>
        <v>0</v>
      </c>
      <c r="L11" s="36">
        <f>'Kutató fizikus spec.'!L$49</f>
        <v>2</v>
      </c>
      <c r="M11" s="35" t="str">
        <f>'Kutató fizikus spec.'!M$49</f>
        <v>K</v>
      </c>
      <c r="N11" s="34"/>
      <c r="O11" s="74"/>
      <c r="P11" s="75"/>
      <c r="Q11" s="48" t="str">
        <f>'Kutató fizikus spec.'!Q$49</f>
        <v>Hajnik Tünde</v>
      </c>
      <c r="R11" s="48" t="str">
        <f>'Kutató fizikus spec.'!R$49</f>
        <v>NG7DEN</v>
      </c>
    </row>
    <row r="12" spans="1:18" ht="13.5" thickBot="1" x14ac:dyDescent="0.25">
      <c r="A12" s="29" t="str">
        <f>'Kutató fizikus spec.'!A$50</f>
        <v>bevbiol3b17ea</v>
      </c>
      <c r="B12" s="30" t="str">
        <f>'Kutató fizikus spec.'!B$50</f>
        <v>Bevezetés a biológiába 3.</v>
      </c>
      <c r="C12" s="30" t="str">
        <f>'Kutató fizikus spec.'!C$50</f>
        <v>Introduction to Biology 3.</v>
      </c>
      <c r="D12" s="36"/>
      <c r="E12" s="55"/>
      <c r="F12" s="55" t="s">
        <v>168</v>
      </c>
      <c r="G12" s="35"/>
      <c r="H12" s="56">
        <f>'Kutató fizikus spec.'!H$50</f>
        <v>2</v>
      </c>
      <c r="I12" s="57">
        <f>'Kutató fizikus spec.'!I$50</f>
        <v>0</v>
      </c>
      <c r="J12" s="57">
        <f>'Kutató fizikus spec.'!J$50</f>
        <v>0</v>
      </c>
      <c r="K12" s="57">
        <f>'Kutató fizikus spec.'!K$50</f>
        <v>0</v>
      </c>
      <c r="L12" s="36">
        <f>'Kutató fizikus spec.'!L$50</f>
        <v>2</v>
      </c>
      <c r="M12" s="35" t="str">
        <f>'Kutató fizikus spec.'!M$50</f>
        <v>K</v>
      </c>
      <c r="N12" s="34"/>
      <c r="O12" s="74"/>
      <c r="P12" s="75"/>
      <c r="Q12" s="48" t="str">
        <f>'Kutató fizikus spec.'!Q$50</f>
        <v>Tóth Attila</v>
      </c>
      <c r="R12" s="48" t="str">
        <f>'Kutató fizikus spec.'!R$50</f>
        <v>BFJNBX</v>
      </c>
    </row>
    <row r="13" spans="1:18" ht="13.5" thickBot="1" x14ac:dyDescent="0.25">
      <c r="A13" s="29" t="str">
        <f>'Kutató fizikus spec.'!A$51</f>
        <v>biophys1f17ex</v>
      </c>
      <c r="B13" s="30" t="str">
        <f>'Kutató fizikus spec.'!B$51</f>
        <v>Biofizika I</v>
      </c>
      <c r="C13" s="30" t="str">
        <f>'Kutató fizikus spec.'!C$51</f>
        <v>Biophysics I</v>
      </c>
      <c r="D13" s="36"/>
      <c r="E13" s="55" t="s">
        <v>168</v>
      </c>
      <c r="F13" s="55"/>
      <c r="G13" s="35"/>
      <c r="H13" s="56">
        <f>'Kutató fizikus spec.'!H$51</f>
        <v>2</v>
      </c>
      <c r="I13" s="57">
        <f>'Kutató fizikus spec.'!I$51</f>
        <v>0</v>
      </c>
      <c r="J13" s="57">
        <f>'Kutató fizikus spec.'!J$51</f>
        <v>0</v>
      </c>
      <c r="K13" s="57">
        <f>'Kutató fizikus spec.'!K$51</f>
        <v>0</v>
      </c>
      <c r="L13" s="36">
        <f>'Kutató fizikus spec.'!L$51</f>
        <v>3</v>
      </c>
      <c r="M13" s="35" t="str">
        <f>'Kutató fizikus spec.'!M$51</f>
        <v>K</v>
      </c>
      <c r="N13" s="34"/>
      <c r="O13" s="74"/>
      <c r="P13" s="75"/>
      <c r="Q13" s="48" t="str">
        <f>'Kutató fizikus spec.'!Q$51</f>
        <v>Derényi Imre</v>
      </c>
      <c r="R13" s="48" t="str">
        <f>'Kutató fizikus spec.'!R$51</f>
        <v>CG8GGL</v>
      </c>
    </row>
    <row r="14" spans="1:18" ht="13.5" thickBot="1" x14ac:dyDescent="0.25">
      <c r="A14" s="29" t="str">
        <f>'Kutató fizikus spec.'!A$52</f>
        <v>biophys2f17ex</v>
      </c>
      <c r="B14" s="30" t="str">
        <f>'Kutató fizikus spec.'!B$52</f>
        <v>Biofizika II</v>
      </c>
      <c r="C14" s="30" t="str">
        <f>'Kutató fizikus spec.'!C$52</f>
        <v>Biophysics II</v>
      </c>
      <c r="D14" s="36"/>
      <c r="E14" s="55"/>
      <c r="F14" s="55" t="s">
        <v>168</v>
      </c>
      <c r="G14" s="35"/>
      <c r="H14" s="56">
        <f>'Kutató fizikus spec.'!H$52</f>
        <v>2</v>
      </c>
      <c r="I14" s="57">
        <f>'Kutató fizikus spec.'!I$52</f>
        <v>0</v>
      </c>
      <c r="J14" s="57">
        <f>'Kutató fizikus spec.'!J$52</f>
        <v>0</v>
      </c>
      <c r="K14" s="57">
        <f>'Kutató fizikus spec.'!K$52</f>
        <v>0</v>
      </c>
      <c r="L14" s="36">
        <f>'Kutató fizikus spec.'!L$52</f>
        <v>3</v>
      </c>
      <c r="M14" s="35" t="str">
        <f>'Kutató fizikus spec.'!M$52</f>
        <v>K</v>
      </c>
      <c r="N14" s="34" t="s">
        <v>6</v>
      </c>
      <c r="O14" s="76" t="str">
        <f>A$13</f>
        <v>biophys1f17ex</v>
      </c>
      <c r="P14" s="77" t="str">
        <f>B$13</f>
        <v>Biofizika I</v>
      </c>
      <c r="Q14" s="48" t="str">
        <f>'Kutató fizikus spec.'!Q$52</f>
        <v>Derényi Imre</v>
      </c>
      <c r="R14" s="48" t="str">
        <f>'Kutató fizikus spec.'!R$52</f>
        <v>CG8GGL</v>
      </c>
    </row>
    <row r="15" spans="1:18" ht="13.5" thickBot="1" x14ac:dyDescent="0.25">
      <c r="A15" s="29" t="str">
        <f>'Kutató fizikus spec.'!A$53</f>
        <v>bpstructf17ex</v>
      </c>
      <c r="B15" s="30" t="str">
        <f>'Kutató fizikus spec.'!B$53</f>
        <v>Szerkezetvizsgálati módszerek a biofizikában</v>
      </c>
      <c r="C15" s="30" t="str">
        <f>'Kutató fizikus spec.'!C$53</f>
        <v>Structure Investigation Methods in Biophysics</v>
      </c>
      <c r="D15" s="36"/>
      <c r="E15" s="55" t="s">
        <v>168</v>
      </c>
      <c r="F15" s="55"/>
      <c r="G15" s="35"/>
      <c r="H15" s="56">
        <f>'Kutató fizikus spec.'!H$53</f>
        <v>2</v>
      </c>
      <c r="I15" s="57">
        <f>'Kutató fizikus spec.'!I$53</f>
        <v>0</v>
      </c>
      <c r="J15" s="57">
        <f>'Kutató fizikus spec.'!J$53</f>
        <v>0</v>
      </c>
      <c r="K15" s="57">
        <f>'Kutató fizikus spec.'!K$53</f>
        <v>0</v>
      </c>
      <c r="L15" s="36">
        <f>'Kutató fizikus spec.'!L$53</f>
        <v>2</v>
      </c>
      <c r="M15" s="35" t="str">
        <f>'Kutató fizikus spec.'!M$53</f>
        <v>K</v>
      </c>
      <c r="N15" s="34"/>
      <c r="O15" s="74"/>
      <c r="P15" s="75"/>
      <c r="Q15" s="48" t="str">
        <f>'Kutató fizikus spec.'!Q$53</f>
        <v>Szabó Bálint</v>
      </c>
      <c r="R15" s="48" t="str">
        <f>'Kutató fizikus spec.'!R$53</f>
        <v>AU8MFC</v>
      </c>
    </row>
    <row r="16" spans="1:18" ht="13.5" thickBot="1" x14ac:dyDescent="0.25">
      <c r="A16" s="29" t="str">
        <f>'Kutató fizikus spec.'!A$55</f>
        <v>bpstatphf17em</v>
      </c>
      <c r="B16" s="30" t="str">
        <f>'Kutató fizikus spec.'!B$55</f>
        <v>Biológiai rendszerek statisztikus fizikája</v>
      </c>
      <c r="C16" s="30" t="str">
        <f>'Kutató fizikus spec.'!C$55</f>
        <v>Statistical Physics of Biological Systems</v>
      </c>
      <c r="D16" s="36"/>
      <c r="E16" s="55"/>
      <c r="F16" s="55" t="s">
        <v>168</v>
      </c>
      <c r="G16" s="35"/>
      <c r="H16" s="56">
        <f>'Kutató fizikus spec.'!H$55</f>
        <v>2</v>
      </c>
      <c r="I16" s="57">
        <f>'Kutató fizikus spec.'!I$55</f>
        <v>0</v>
      </c>
      <c r="J16" s="57">
        <f>'Kutató fizikus spec.'!J$55</f>
        <v>0</v>
      </c>
      <c r="K16" s="57">
        <f>'Kutató fizikus spec.'!K$55</f>
        <v>0</v>
      </c>
      <c r="L16" s="36">
        <f>'Kutató fizikus spec.'!L$55</f>
        <v>3</v>
      </c>
      <c r="M16" s="35" t="str">
        <f>'Kutató fizikus spec.'!M$55</f>
        <v>K</v>
      </c>
      <c r="N16" s="34"/>
      <c r="O16" s="74"/>
      <c r="P16" s="75"/>
      <c r="Q16" s="48" t="str">
        <f>'Kutató fizikus spec.'!Q$55</f>
        <v>Palla Gergely</v>
      </c>
      <c r="R16" s="48" t="str">
        <f>'Kutató fizikus spec.'!R$55</f>
        <v>D0IXQS</v>
      </c>
    </row>
    <row r="17" spans="1:18" ht="13.5" thickBot="1" x14ac:dyDescent="0.25">
      <c r="A17" s="29" t="str">
        <f>'Kutató fizikus spec.'!A$119</f>
        <v>advatomf17lm</v>
      </c>
      <c r="B17" s="30" t="str">
        <f>'Kutató fizikus spec.'!B$119</f>
        <v>Atomok és molekulák fizikája - Biofizika</v>
      </c>
      <c r="C17" s="30" t="str">
        <f>'Kutató fizikus spec.'!C$119</f>
        <v>Atomic and Molecular Physics - Biophysics</v>
      </c>
      <c r="D17" s="36"/>
      <c r="E17" s="55" t="s">
        <v>168</v>
      </c>
      <c r="F17" s="55"/>
      <c r="G17" s="35"/>
      <c r="H17" s="56">
        <f>'Kutató fizikus spec.'!H$119</f>
        <v>0</v>
      </c>
      <c r="I17" s="57">
        <f>'Kutató fizikus spec.'!I$119</f>
        <v>0</v>
      </c>
      <c r="J17" s="57">
        <f>'Kutató fizikus spec.'!J$119</f>
        <v>5</v>
      </c>
      <c r="K17" s="57">
        <f>'Kutató fizikus spec.'!K$119</f>
        <v>0</v>
      </c>
      <c r="L17" s="36">
        <f>'Kutató fizikus spec.'!L$119</f>
        <v>7</v>
      </c>
      <c r="M17" s="35" t="str">
        <f>'Kutató fizikus spec.'!M$119</f>
        <v>Gyj</v>
      </c>
      <c r="N17" s="34"/>
      <c r="O17" s="74"/>
      <c r="P17" s="75"/>
      <c r="Q17" s="48" t="str">
        <f>'Kutató fizikus spec.'!Q$119</f>
        <v>Szabó Bálint</v>
      </c>
      <c r="R17" s="48" t="str">
        <f>'Kutató fizikus spec.'!R$119</f>
        <v>AU8MFC</v>
      </c>
    </row>
    <row r="18" spans="1:18" ht="13.5" thickBot="1" x14ac:dyDescent="0.25">
      <c r="A18" s="33" t="s">
        <v>488</v>
      </c>
      <c r="B18" s="19" t="s">
        <v>485</v>
      </c>
      <c r="C18" s="19" t="s">
        <v>357</v>
      </c>
      <c r="D18" s="36"/>
      <c r="E18" s="55" t="s">
        <v>168</v>
      </c>
      <c r="F18" s="55"/>
      <c r="G18" s="35"/>
      <c r="H18" s="56"/>
      <c r="I18" s="57"/>
      <c r="J18" s="57">
        <v>2</v>
      </c>
      <c r="K18" s="57"/>
      <c r="L18" s="36">
        <v>4</v>
      </c>
      <c r="M18" s="35" t="s">
        <v>504</v>
      </c>
      <c r="N18" s="34"/>
      <c r="O18" s="74"/>
      <c r="P18" s="75"/>
      <c r="Q18" s="48" t="s">
        <v>486</v>
      </c>
      <c r="R18" s="48" t="s">
        <v>487</v>
      </c>
    </row>
    <row r="19" spans="1:18" ht="13.5" thickBot="1" x14ac:dyDescent="0.25">
      <c r="A19" s="33" t="s">
        <v>400</v>
      </c>
      <c r="B19" s="19" t="s">
        <v>115</v>
      </c>
      <c r="C19" s="19" t="s">
        <v>358</v>
      </c>
      <c r="D19" s="36"/>
      <c r="E19" s="55"/>
      <c r="F19" s="55" t="s">
        <v>168</v>
      </c>
      <c r="G19" s="35"/>
      <c r="H19" s="56"/>
      <c r="I19" s="57"/>
      <c r="J19" s="57">
        <v>3</v>
      </c>
      <c r="K19" s="57"/>
      <c r="L19" s="36">
        <v>6</v>
      </c>
      <c r="M19" s="35" t="s">
        <v>504</v>
      </c>
      <c r="N19" s="34"/>
      <c r="O19" s="74"/>
      <c r="P19" s="75"/>
      <c r="Q19" s="48" t="s">
        <v>377</v>
      </c>
      <c r="R19" s="48" t="s">
        <v>182</v>
      </c>
    </row>
    <row r="20" spans="1:18" s="32" customFormat="1" x14ac:dyDescent="0.2">
      <c r="A20" s="25" t="s">
        <v>641</v>
      </c>
      <c r="B20" s="40"/>
      <c r="C20" s="40"/>
      <c r="D20" s="58"/>
      <c r="E20" s="58"/>
      <c r="F20" s="58"/>
      <c r="G20" s="58"/>
      <c r="H20" s="58"/>
      <c r="I20" s="58"/>
      <c r="J20" s="58"/>
      <c r="K20" s="58"/>
      <c r="L20" s="40"/>
      <c r="M20" s="40"/>
      <c r="N20" s="61"/>
      <c r="O20" s="14"/>
      <c r="P20" s="14"/>
      <c r="Q20" s="14"/>
      <c r="R20" s="14"/>
    </row>
    <row r="21" spans="1:18" x14ac:dyDescent="0.2">
      <c r="A21" s="134" t="s">
        <v>642</v>
      </c>
      <c r="B21" s="24"/>
      <c r="C21" s="24"/>
      <c r="D21" s="70"/>
      <c r="E21" s="70"/>
      <c r="F21" s="70"/>
      <c r="G21" s="70"/>
      <c r="H21" s="70"/>
      <c r="I21" s="70"/>
      <c r="J21" s="70"/>
      <c r="K21" s="70"/>
      <c r="L21" s="70"/>
      <c r="M21" s="1"/>
      <c r="Q21" s="47"/>
      <c r="R21" s="47"/>
    </row>
    <row r="22" spans="1:18" s="32" customFormat="1" x14ac:dyDescent="0.2">
      <c r="A22" s="28"/>
      <c r="B22" s="28"/>
      <c r="C22" s="28"/>
      <c r="D22" s="124"/>
      <c r="E22" s="124"/>
      <c r="F22" s="124"/>
      <c r="G22" s="124"/>
      <c r="H22" s="124"/>
      <c r="I22" s="124"/>
      <c r="J22" s="124"/>
      <c r="K22" s="124"/>
      <c r="L22" s="28"/>
      <c r="M22" s="28"/>
      <c r="N22" s="28"/>
      <c r="O22" s="14"/>
      <c r="P22" s="14"/>
      <c r="Q22" s="14"/>
      <c r="R22" s="14"/>
    </row>
    <row r="23" spans="1:18" s="32" customFormat="1" ht="13.5" thickBot="1" x14ac:dyDescent="0.25">
      <c r="B23" s="2" t="s">
        <v>69</v>
      </c>
      <c r="C23" s="45" t="s">
        <v>586</v>
      </c>
      <c r="D23" s="45"/>
      <c r="E23" s="45"/>
      <c r="F23" s="45"/>
      <c r="G23" s="45"/>
      <c r="H23" s="45"/>
      <c r="I23" s="45"/>
      <c r="J23" s="59"/>
      <c r="K23" s="59"/>
      <c r="L23" s="14"/>
      <c r="M23" s="41"/>
      <c r="N23" s="41"/>
      <c r="O23" s="31"/>
      <c r="P23" s="31"/>
      <c r="Q23" s="31"/>
      <c r="R23" s="31"/>
    </row>
    <row r="24" spans="1:18" ht="13.5" thickBot="1" x14ac:dyDescent="0.25">
      <c r="A24" s="79" t="s">
        <v>466</v>
      </c>
      <c r="B24" s="19" t="s">
        <v>468</v>
      </c>
      <c r="C24" s="19" t="s">
        <v>470</v>
      </c>
      <c r="D24" s="36"/>
      <c r="E24" s="55"/>
      <c r="F24" s="55" t="s">
        <v>168</v>
      </c>
      <c r="G24" s="35"/>
      <c r="H24" s="56">
        <v>2</v>
      </c>
      <c r="I24" s="57"/>
      <c r="J24" s="57"/>
      <c r="K24" s="57"/>
      <c r="L24" s="36">
        <v>2</v>
      </c>
      <c r="M24" s="35" t="s">
        <v>503</v>
      </c>
      <c r="N24" s="34" t="s">
        <v>509</v>
      </c>
      <c r="O24" s="76" t="str">
        <f>A$25</f>
        <v>bioinfub17gm</v>
      </c>
      <c r="P24" s="77" t="str">
        <f>B$25</f>
        <v>Bioinformatika GY</v>
      </c>
      <c r="Q24" s="48" t="s">
        <v>471</v>
      </c>
      <c r="R24" s="48" t="s">
        <v>472</v>
      </c>
    </row>
    <row r="25" spans="1:18" ht="13.5" thickBot="1" x14ac:dyDescent="0.25">
      <c r="A25" s="79" t="s">
        <v>467</v>
      </c>
      <c r="B25" s="19" t="s">
        <v>469</v>
      </c>
      <c r="C25" s="19" t="s">
        <v>470</v>
      </c>
      <c r="D25" s="36"/>
      <c r="E25" s="55"/>
      <c r="F25" s="55" t="s">
        <v>168</v>
      </c>
      <c r="G25" s="35"/>
      <c r="H25" s="56"/>
      <c r="I25" s="57">
        <v>2</v>
      </c>
      <c r="J25" s="57"/>
      <c r="K25" s="57"/>
      <c r="L25" s="36">
        <v>4</v>
      </c>
      <c r="M25" s="35" t="s">
        <v>504</v>
      </c>
      <c r="N25" s="34" t="s">
        <v>509</v>
      </c>
      <c r="O25" s="76" t="str">
        <f>A$24</f>
        <v>bioinfub17em</v>
      </c>
      <c r="P25" s="77" t="str">
        <f>B$24</f>
        <v>Bioinformatika EA</v>
      </c>
      <c r="Q25" s="48" t="s">
        <v>471</v>
      </c>
      <c r="R25" s="48" t="s">
        <v>472</v>
      </c>
    </row>
    <row r="26" spans="1:18" ht="13.5" thickBot="1" x14ac:dyDescent="0.25">
      <c r="A26" s="79" t="s">
        <v>443</v>
      </c>
      <c r="B26" s="19" t="s">
        <v>444</v>
      </c>
      <c r="C26" s="19" t="s">
        <v>445</v>
      </c>
      <c r="D26" s="36" t="s">
        <v>168</v>
      </c>
      <c r="E26" s="55"/>
      <c r="F26" s="55"/>
      <c r="G26" s="35"/>
      <c r="H26" s="56">
        <v>3</v>
      </c>
      <c r="I26" s="57"/>
      <c r="J26" s="57"/>
      <c r="K26" s="57"/>
      <c r="L26" s="36">
        <v>3</v>
      </c>
      <c r="M26" s="35" t="s">
        <v>503</v>
      </c>
      <c r="N26" s="34"/>
      <c r="O26" s="74"/>
      <c r="P26" s="75"/>
      <c r="Q26" s="48" t="s">
        <v>455</v>
      </c>
      <c r="R26" s="48" t="s">
        <v>456</v>
      </c>
    </row>
    <row r="27" spans="1:18" ht="13.5" thickBot="1" x14ac:dyDescent="0.25">
      <c r="A27" s="79" t="s">
        <v>447</v>
      </c>
      <c r="B27" s="19" t="s">
        <v>446</v>
      </c>
      <c r="C27" s="19" t="s">
        <v>448</v>
      </c>
      <c r="D27" s="36"/>
      <c r="E27" s="55"/>
      <c r="F27" s="55" t="s">
        <v>168</v>
      </c>
      <c r="G27" s="35"/>
      <c r="H27" s="56">
        <v>2</v>
      </c>
      <c r="I27" s="57"/>
      <c r="J27" s="57"/>
      <c r="K27" s="57"/>
      <c r="L27" s="36">
        <v>2</v>
      </c>
      <c r="M27" s="35" t="s">
        <v>503</v>
      </c>
      <c r="N27" s="34" t="s">
        <v>505</v>
      </c>
      <c r="O27" s="74" t="str">
        <f>A$10</f>
        <v>bevbiol1b17ea</v>
      </c>
      <c r="P27" s="75" t="str">
        <f>B$10</f>
        <v>Bevezetés a biológiába 1.</v>
      </c>
      <c r="Q27" s="48" t="s">
        <v>457</v>
      </c>
      <c r="R27" s="48" t="s">
        <v>458</v>
      </c>
    </row>
    <row r="28" spans="1:18" ht="13.5" thickBot="1" x14ac:dyDescent="0.25">
      <c r="A28" s="79" t="s">
        <v>451</v>
      </c>
      <c r="B28" s="19" t="s">
        <v>452</v>
      </c>
      <c r="C28" s="19" t="s">
        <v>360</v>
      </c>
      <c r="D28" s="36"/>
      <c r="E28" s="55"/>
      <c r="F28" s="55"/>
      <c r="G28" s="35" t="s">
        <v>168</v>
      </c>
      <c r="H28" s="56">
        <v>3</v>
      </c>
      <c r="I28" s="57"/>
      <c r="J28" s="57"/>
      <c r="K28" s="57"/>
      <c r="L28" s="36">
        <v>3</v>
      </c>
      <c r="M28" s="35" t="s">
        <v>503</v>
      </c>
      <c r="N28" s="34" t="s">
        <v>505</v>
      </c>
      <c r="O28" s="74" t="str">
        <f>A$27</f>
        <v>bikem1b17ea</v>
      </c>
      <c r="P28" s="75" t="str">
        <f>B$27</f>
        <v>Biokémia 1 EA</v>
      </c>
      <c r="Q28" s="48" t="s">
        <v>453</v>
      </c>
      <c r="R28" s="48" t="s">
        <v>454</v>
      </c>
    </row>
    <row r="29" spans="1:18" ht="13.5" thickBot="1" x14ac:dyDescent="0.25">
      <c r="A29" s="79" t="s">
        <v>450</v>
      </c>
      <c r="B29" s="19" t="s">
        <v>449</v>
      </c>
      <c r="C29" s="19" t="s">
        <v>359</v>
      </c>
      <c r="D29" s="36"/>
      <c r="E29" s="55"/>
      <c r="F29" s="55"/>
      <c r="G29" s="35" t="s">
        <v>168</v>
      </c>
      <c r="H29" s="56">
        <v>2</v>
      </c>
      <c r="I29" s="57"/>
      <c r="J29" s="57"/>
      <c r="K29" s="57"/>
      <c r="L29" s="36">
        <v>2</v>
      </c>
      <c r="M29" s="35" t="s">
        <v>503</v>
      </c>
      <c r="N29" s="34" t="s">
        <v>505</v>
      </c>
      <c r="O29" s="74" t="str">
        <f>A$27</f>
        <v>bikem1b17ea</v>
      </c>
      <c r="P29" s="75" t="str">
        <f>B$27</f>
        <v>Biokémia 1 EA</v>
      </c>
      <c r="Q29" s="48" t="s">
        <v>453</v>
      </c>
      <c r="R29" s="48" t="s">
        <v>454</v>
      </c>
    </row>
    <row r="30" spans="1:18" ht="13.5" thickBot="1" x14ac:dyDescent="0.25">
      <c r="A30" s="79" t="s">
        <v>463</v>
      </c>
      <c r="B30" s="19" t="s">
        <v>121</v>
      </c>
      <c r="C30" s="19" t="s">
        <v>123</v>
      </c>
      <c r="D30" s="36"/>
      <c r="E30" s="55" t="s">
        <v>168</v>
      </c>
      <c r="F30" s="55"/>
      <c r="G30" s="35"/>
      <c r="H30" s="56">
        <v>2</v>
      </c>
      <c r="I30" s="57"/>
      <c r="J30" s="57"/>
      <c r="K30" s="57"/>
      <c r="L30" s="36">
        <v>2</v>
      </c>
      <c r="M30" s="35" t="s">
        <v>503</v>
      </c>
      <c r="N30" s="34"/>
      <c r="O30" s="74"/>
      <c r="P30" s="75"/>
      <c r="Q30" s="48" t="s">
        <v>464</v>
      </c>
      <c r="R30" s="48" t="s">
        <v>465</v>
      </c>
    </row>
    <row r="31" spans="1:18" ht="13.5" thickBot="1" x14ac:dyDescent="0.25">
      <c r="A31" s="79" t="s">
        <v>492</v>
      </c>
      <c r="B31" s="19" t="s">
        <v>67</v>
      </c>
      <c r="C31" s="19" t="s">
        <v>361</v>
      </c>
      <c r="D31" s="36"/>
      <c r="E31" s="55"/>
      <c r="F31" s="55" t="s">
        <v>168</v>
      </c>
      <c r="G31" s="35"/>
      <c r="H31" s="56">
        <v>2</v>
      </c>
      <c r="I31" s="57"/>
      <c r="J31" s="57"/>
      <c r="K31" s="57"/>
      <c r="L31" s="36">
        <v>2</v>
      </c>
      <c r="M31" s="35" t="s">
        <v>503</v>
      </c>
      <c r="N31" s="34"/>
      <c r="O31" s="74"/>
      <c r="P31" s="75"/>
      <c r="Q31" s="48" t="s">
        <v>156</v>
      </c>
      <c r="R31" s="48" t="s">
        <v>150</v>
      </c>
    </row>
    <row r="32" spans="1:18" ht="13.5" thickBot="1" x14ac:dyDescent="0.25">
      <c r="A32" s="79" t="s">
        <v>493</v>
      </c>
      <c r="B32" s="19" t="s">
        <v>50</v>
      </c>
      <c r="C32" s="19" t="s">
        <v>362</v>
      </c>
      <c r="D32" s="36"/>
      <c r="E32" s="55"/>
      <c r="F32" s="55" t="s">
        <v>168</v>
      </c>
      <c r="G32" s="35"/>
      <c r="H32" s="56">
        <v>2</v>
      </c>
      <c r="I32" s="57"/>
      <c r="J32" s="57"/>
      <c r="K32" s="57"/>
      <c r="L32" s="36">
        <v>2</v>
      </c>
      <c r="M32" s="35" t="s">
        <v>503</v>
      </c>
      <c r="N32" s="34"/>
      <c r="O32" s="74"/>
      <c r="P32" s="75"/>
      <c r="Q32" s="48" t="s">
        <v>206</v>
      </c>
      <c r="R32" s="48" t="s">
        <v>204</v>
      </c>
    </row>
    <row r="33" spans="1:18" ht="13.5" thickBot="1" x14ac:dyDescent="0.25">
      <c r="A33" s="79" t="s">
        <v>494</v>
      </c>
      <c r="B33" s="19" t="s">
        <v>51</v>
      </c>
      <c r="C33" s="19" t="s">
        <v>363</v>
      </c>
      <c r="D33" s="36"/>
      <c r="E33" s="55"/>
      <c r="F33" s="55" t="s">
        <v>168</v>
      </c>
      <c r="G33" s="35"/>
      <c r="H33" s="56">
        <v>2</v>
      </c>
      <c r="I33" s="57"/>
      <c r="J33" s="57"/>
      <c r="K33" s="57"/>
      <c r="L33" s="36">
        <v>2</v>
      </c>
      <c r="M33" s="35" t="s">
        <v>503</v>
      </c>
      <c r="N33" s="34"/>
      <c r="O33" s="74"/>
      <c r="P33" s="75"/>
      <c r="Q33" s="48" t="s">
        <v>206</v>
      </c>
      <c r="R33" s="48" t="s">
        <v>204</v>
      </c>
    </row>
    <row r="34" spans="1:18" ht="13.5" thickBot="1" x14ac:dyDescent="0.25">
      <c r="A34" s="79" t="s">
        <v>495</v>
      </c>
      <c r="B34" s="19" t="s">
        <v>52</v>
      </c>
      <c r="C34" s="19" t="s">
        <v>364</v>
      </c>
      <c r="D34" s="36"/>
      <c r="E34" s="55"/>
      <c r="F34" s="55" t="s">
        <v>168</v>
      </c>
      <c r="G34" s="35"/>
      <c r="H34" s="56">
        <v>2</v>
      </c>
      <c r="I34" s="57"/>
      <c r="J34" s="57"/>
      <c r="K34" s="57"/>
      <c r="L34" s="36">
        <v>2</v>
      </c>
      <c r="M34" s="35" t="s">
        <v>503</v>
      </c>
      <c r="N34" s="34"/>
      <c r="O34" s="74"/>
      <c r="P34" s="75"/>
      <c r="Q34" s="48" t="s">
        <v>163</v>
      </c>
      <c r="R34" s="48" t="s">
        <v>164</v>
      </c>
    </row>
    <row r="35" spans="1:18" ht="13.5" thickBot="1" x14ac:dyDescent="0.25">
      <c r="A35" s="79" t="s">
        <v>579</v>
      </c>
      <c r="B35" s="19" t="s">
        <v>53</v>
      </c>
      <c r="C35" s="19" t="s">
        <v>365</v>
      </c>
      <c r="D35" s="36"/>
      <c r="E35" s="55"/>
      <c r="F35" s="55" t="s">
        <v>168</v>
      </c>
      <c r="G35" s="35"/>
      <c r="H35" s="56">
        <v>2</v>
      </c>
      <c r="I35" s="57"/>
      <c r="J35" s="57"/>
      <c r="K35" s="57"/>
      <c r="L35" s="36">
        <v>2</v>
      </c>
      <c r="M35" s="35" t="s">
        <v>503</v>
      </c>
      <c r="N35" s="34"/>
      <c r="O35" s="74"/>
      <c r="P35" s="75"/>
      <c r="Q35" s="48" t="s">
        <v>461</v>
      </c>
      <c r="R35" s="48" t="s">
        <v>462</v>
      </c>
    </row>
    <row r="36" spans="1:18" ht="13.5" thickBot="1" x14ac:dyDescent="0.25">
      <c r="A36" s="79" t="s">
        <v>580</v>
      </c>
      <c r="B36" s="19" t="s">
        <v>92</v>
      </c>
      <c r="C36" s="19" t="s">
        <v>366</v>
      </c>
      <c r="D36" s="36"/>
      <c r="E36" s="55" t="s">
        <v>168</v>
      </c>
      <c r="F36" s="55"/>
      <c r="G36" s="35"/>
      <c r="H36" s="56">
        <v>2</v>
      </c>
      <c r="I36" s="57"/>
      <c r="J36" s="57"/>
      <c r="K36" s="57"/>
      <c r="L36" s="36">
        <v>2</v>
      </c>
      <c r="M36" s="35" t="s">
        <v>503</v>
      </c>
      <c r="N36" s="34"/>
      <c r="O36" s="74"/>
      <c r="P36" s="75"/>
      <c r="Q36" s="48" t="s">
        <v>489</v>
      </c>
      <c r="R36" s="48" t="s">
        <v>490</v>
      </c>
    </row>
    <row r="37" spans="1:18" ht="13.5" thickBot="1" x14ac:dyDescent="0.25">
      <c r="A37" s="79" t="s">
        <v>398</v>
      </c>
      <c r="B37" s="19" t="s">
        <v>119</v>
      </c>
      <c r="C37" s="19" t="s">
        <v>367</v>
      </c>
      <c r="D37" s="36"/>
      <c r="E37" s="55"/>
      <c r="F37" s="55" t="s">
        <v>168</v>
      </c>
      <c r="G37" s="35"/>
      <c r="H37" s="56">
        <v>2</v>
      </c>
      <c r="I37" s="57"/>
      <c r="J37" s="57"/>
      <c r="K37" s="57"/>
      <c r="L37" s="36">
        <v>3</v>
      </c>
      <c r="M37" s="35" t="s">
        <v>503</v>
      </c>
      <c r="N37" s="34"/>
      <c r="O37" s="74"/>
      <c r="P37" s="75"/>
      <c r="Q37" s="48" t="s">
        <v>206</v>
      </c>
      <c r="R37" s="48" t="s">
        <v>204</v>
      </c>
    </row>
    <row r="38" spans="1:18" ht="13.5" thickBot="1" x14ac:dyDescent="0.25">
      <c r="A38" s="79" t="s">
        <v>399</v>
      </c>
      <c r="B38" s="19" t="s">
        <v>120</v>
      </c>
      <c r="C38" s="19" t="s">
        <v>368</v>
      </c>
      <c r="D38" s="36"/>
      <c r="E38" s="55" t="s">
        <v>168</v>
      </c>
      <c r="F38" s="55"/>
      <c r="G38" s="35"/>
      <c r="H38" s="56">
        <v>2</v>
      </c>
      <c r="I38" s="57"/>
      <c r="J38" s="57"/>
      <c r="K38" s="57"/>
      <c r="L38" s="36">
        <v>3</v>
      </c>
      <c r="M38" s="35" t="s">
        <v>503</v>
      </c>
      <c r="N38" s="34"/>
      <c r="O38" s="74"/>
      <c r="P38" s="75"/>
      <c r="Q38" s="48" t="s">
        <v>207</v>
      </c>
      <c r="R38" s="48" t="s">
        <v>205</v>
      </c>
    </row>
    <row r="39" spans="1:18" ht="13.5" thickBot="1" x14ac:dyDescent="0.25">
      <c r="A39" s="79" t="s">
        <v>460</v>
      </c>
      <c r="B39" s="19" t="s">
        <v>459</v>
      </c>
      <c r="C39" s="19" t="s">
        <v>369</v>
      </c>
      <c r="D39" s="36"/>
      <c r="E39" s="55" t="s">
        <v>168</v>
      </c>
      <c r="F39" s="55"/>
      <c r="G39" s="35"/>
      <c r="H39" s="56">
        <v>3</v>
      </c>
      <c r="I39" s="57"/>
      <c r="J39" s="57"/>
      <c r="K39" s="57"/>
      <c r="L39" s="36">
        <v>3</v>
      </c>
      <c r="M39" s="35" t="s">
        <v>503</v>
      </c>
      <c r="N39" s="34" t="s">
        <v>505</v>
      </c>
      <c r="O39" s="74" t="str">
        <f>A$10</f>
        <v>bevbiol1b17ea</v>
      </c>
      <c r="P39" s="75" t="str">
        <f>B$10</f>
        <v>Bevezetés a biológiába 1.</v>
      </c>
      <c r="Q39" s="48" t="s">
        <v>461</v>
      </c>
      <c r="R39" s="48" t="s">
        <v>462</v>
      </c>
    </row>
    <row r="40" spans="1:18" ht="13.5" thickBot="1" x14ac:dyDescent="0.25">
      <c r="A40" s="79" t="s">
        <v>477</v>
      </c>
      <c r="B40" s="19" t="s">
        <v>479</v>
      </c>
      <c r="C40" s="19" t="s">
        <v>481</v>
      </c>
      <c r="D40" s="36"/>
      <c r="E40" s="55" t="s">
        <v>168</v>
      </c>
      <c r="F40" s="55"/>
      <c r="G40" s="35"/>
      <c r="H40" s="56">
        <v>1</v>
      </c>
      <c r="I40" s="57"/>
      <c r="J40" s="57"/>
      <c r="K40" s="57"/>
      <c r="L40" s="36">
        <v>2</v>
      </c>
      <c r="M40" s="35" t="s">
        <v>503</v>
      </c>
      <c r="N40" s="34" t="s">
        <v>509</v>
      </c>
      <c r="O40" s="76" t="str">
        <f>A$41</f>
        <v>elmokosb17sm</v>
      </c>
      <c r="P40" s="77" t="str">
        <f>B$41</f>
        <v>Elmélet alapú ökológia GY</v>
      </c>
      <c r="Q40" s="48" t="s">
        <v>482</v>
      </c>
      <c r="R40" s="48" t="s">
        <v>483</v>
      </c>
    </row>
    <row r="41" spans="1:18" ht="13.5" thickBot="1" x14ac:dyDescent="0.25">
      <c r="A41" s="79" t="s">
        <v>478</v>
      </c>
      <c r="B41" s="19" t="s">
        <v>480</v>
      </c>
      <c r="C41" s="19" t="s">
        <v>481</v>
      </c>
      <c r="D41" s="36"/>
      <c r="E41" s="55" t="s">
        <v>168</v>
      </c>
      <c r="F41" s="55"/>
      <c r="G41" s="35"/>
      <c r="H41" s="56"/>
      <c r="I41" s="57">
        <v>2</v>
      </c>
      <c r="J41" s="57"/>
      <c r="K41" s="57"/>
      <c r="L41" s="36">
        <v>4</v>
      </c>
      <c r="M41" s="35" t="s">
        <v>504</v>
      </c>
      <c r="N41" s="34" t="s">
        <v>509</v>
      </c>
      <c r="O41" s="76" t="str">
        <f>A$40</f>
        <v>elmokosb17em</v>
      </c>
      <c r="P41" s="77" t="str">
        <f>B$40</f>
        <v>Elmélet alapú ökológia EA</v>
      </c>
      <c r="Q41" s="48" t="s">
        <v>482</v>
      </c>
      <c r="R41" s="48" t="s">
        <v>483</v>
      </c>
    </row>
    <row r="42" spans="1:18" ht="13.5" thickBot="1" x14ac:dyDescent="0.25">
      <c r="A42" s="79" t="s">
        <v>473</v>
      </c>
      <c r="B42" s="19" t="s">
        <v>474</v>
      </c>
      <c r="C42" s="19" t="s">
        <v>370</v>
      </c>
      <c r="D42" s="36"/>
      <c r="E42" s="55"/>
      <c r="F42" s="55" t="s">
        <v>168</v>
      </c>
      <c r="G42" s="35"/>
      <c r="H42" s="56">
        <v>2</v>
      </c>
      <c r="I42" s="57"/>
      <c r="J42" s="57"/>
      <c r="K42" s="57"/>
      <c r="L42" s="36">
        <v>2</v>
      </c>
      <c r="M42" s="35" t="s">
        <v>503</v>
      </c>
      <c r="N42" s="34"/>
      <c r="O42" s="74"/>
      <c r="P42" s="75"/>
      <c r="Q42" s="48" t="s">
        <v>475</v>
      </c>
      <c r="R42" s="48" t="s">
        <v>476</v>
      </c>
    </row>
    <row r="43" spans="1:18" ht="13.5" thickBot="1" x14ac:dyDescent="0.25">
      <c r="A43" s="79" t="s">
        <v>496</v>
      </c>
      <c r="B43" s="19" t="s">
        <v>122</v>
      </c>
      <c r="C43" s="19" t="s">
        <v>371</v>
      </c>
      <c r="D43" s="36"/>
      <c r="E43" s="55" t="s">
        <v>168</v>
      </c>
      <c r="F43" s="55"/>
      <c r="G43" s="35"/>
      <c r="H43" s="56">
        <v>2</v>
      </c>
      <c r="I43" s="57"/>
      <c r="J43" s="57"/>
      <c r="K43" s="57"/>
      <c r="L43" s="36">
        <v>2</v>
      </c>
      <c r="M43" s="35" t="s">
        <v>503</v>
      </c>
      <c r="N43" s="34"/>
      <c r="O43" s="74"/>
      <c r="P43" s="75"/>
      <c r="Q43" s="48" t="s">
        <v>491</v>
      </c>
      <c r="R43" s="48" t="s">
        <v>484</v>
      </c>
    </row>
    <row r="44" spans="1:18" ht="26.25" customHeight="1" thickBot="1" x14ac:dyDescent="0.25">
      <c r="A44" s="79"/>
      <c r="B44" s="135" t="s">
        <v>643</v>
      </c>
      <c r="C44" s="135" t="s">
        <v>644</v>
      </c>
      <c r="D44" s="138"/>
      <c r="E44" s="138"/>
      <c r="F44" s="138"/>
      <c r="G44" s="138"/>
      <c r="H44" s="138"/>
      <c r="I44" s="138"/>
      <c r="J44" s="138"/>
      <c r="K44" s="138"/>
      <c r="L44" s="137"/>
      <c r="M44" s="137"/>
      <c r="N44" s="137"/>
      <c r="O44" s="139"/>
      <c r="P44" s="139"/>
      <c r="Q44" s="139"/>
      <c r="R44" s="140"/>
    </row>
    <row r="45" spans="1:18" x14ac:dyDescent="0.2">
      <c r="A45" s="136" t="s">
        <v>645</v>
      </c>
      <c r="B45" s="13"/>
    </row>
    <row r="46" spans="1:18" x14ac:dyDescent="0.2">
      <c r="A46" s="134" t="s">
        <v>646</v>
      </c>
    </row>
    <row r="47" spans="1:18" x14ac:dyDescent="0.2">
      <c r="B47" s="13"/>
    </row>
    <row r="48" spans="1:18" x14ac:dyDescent="0.2">
      <c r="A48" s="13"/>
      <c r="B48" s="13"/>
    </row>
    <row r="49" spans="2:2" x14ac:dyDescent="0.2">
      <c r="B49" s="13"/>
    </row>
  </sheetData>
  <mergeCells count="11">
    <mergeCell ref="O1:P1"/>
    <mergeCell ref="L2:L3"/>
    <mergeCell ref="R2:R3"/>
    <mergeCell ref="Q2:Q3"/>
    <mergeCell ref="A2:A3"/>
    <mergeCell ref="B2:B3"/>
    <mergeCell ref="C2:C3"/>
    <mergeCell ref="D2:G2"/>
    <mergeCell ref="H2:K2"/>
    <mergeCell ref="M2:M3"/>
    <mergeCell ref="N2:P3"/>
  </mergeCells>
  <phoneticPr fontId="0" type="noConversion"/>
  <pageMargins left="0.75" right="0.75" top="1" bottom="1" header="0.5" footer="0.5"/>
  <pageSetup paperSize="9" scale="90" orientation="landscape" horizontalDpi="300" verticalDpi="300" r:id="rId1"/>
  <headerFooter alignWithMargins="0">
    <oddFooter>&amp;L&amp;F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zoomScaleNormal="100" workbookViewId="0">
      <pane xSplit="3" ySplit="3" topLeftCell="D4" activePane="bottomRight" state="frozen"/>
      <selection pane="topRight" activeCell="D1" sqref="D1"/>
      <selection pane="bottomLeft" activeCell="A4" sqref="A4"/>
      <selection pane="bottomRight" activeCell="B1" sqref="B1"/>
    </sheetView>
  </sheetViews>
  <sheetFormatPr defaultRowHeight="12.75" x14ac:dyDescent="0.2"/>
  <cols>
    <col min="1" max="1" width="17.140625" style="12" customWidth="1"/>
    <col min="2" max="3" width="48.5703125" style="12" customWidth="1"/>
    <col min="4" max="9" width="3.42578125" style="1" customWidth="1"/>
    <col min="10" max="12" width="3.42578125" style="52" customWidth="1"/>
    <col min="13" max="13" width="4.28515625" style="52" customWidth="1"/>
    <col min="14" max="14" width="3.42578125" style="31" customWidth="1"/>
    <col min="15" max="15" width="15.42578125" style="47" customWidth="1"/>
    <col min="16" max="16" width="28.5703125" style="47" customWidth="1"/>
    <col min="17" max="17" width="18.85546875" style="31" customWidth="1"/>
    <col min="18" max="18" width="9.140625" style="31" customWidth="1"/>
    <col min="19" max="16384" width="9.140625" style="12"/>
  </cols>
  <sheetData>
    <row r="1" spans="1:18" ht="13.5" thickBot="1" x14ac:dyDescent="0.25">
      <c r="B1" s="1" t="s">
        <v>114</v>
      </c>
      <c r="C1" s="1" t="s">
        <v>299</v>
      </c>
      <c r="H1" s="52"/>
      <c r="I1" s="52"/>
      <c r="K1" s="54"/>
      <c r="M1" s="1"/>
      <c r="O1" s="141" t="s">
        <v>633</v>
      </c>
      <c r="P1" s="141"/>
      <c r="Q1" s="47" t="s">
        <v>144</v>
      </c>
      <c r="R1" s="47" t="s">
        <v>145</v>
      </c>
    </row>
    <row r="2" spans="1:18" ht="12.75" customHeight="1" x14ac:dyDescent="0.2">
      <c r="A2" s="151" t="s">
        <v>537</v>
      </c>
      <c r="B2" s="151" t="s">
        <v>498</v>
      </c>
      <c r="C2" s="151" t="s">
        <v>499</v>
      </c>
      <c r="D2" s="154" t="s">
        <v>500</v>
      </c>
      <c r="E2" s="155"/>
      <c r="F2" s="155"/>
      <c r="G2" s="155"/>
      <c r="H2" s="156" t="s">
        <v>533</v>
      </c>
      <c r="I2" s="157"/>
      <c r="J2" s="157"/>
      <c r="K2" s="158"/>
      <c r="L2" s="149" t="s">
        <v>501</v>
      </c>
      <c r="M2" s="159" t="s">
        <v>502</v>
      </c>
      <c r="N2" s="143" t="s">
        <v>534</v>
      </c>
      <c r="O2" s="144"/>
      <c r="P2" s="145"/>
      <c r="Q2" s="151" t="s">
        <v>535</v>
      </c>
      <c r="R2" s="151" t="s">
        <v>384</v>
      </c>
    </row>
    <row r="3" spans="1:18" ht="13.5" thickBot="1" x14ac:dyDescent="0.25">
      <c r="A3" s="152"/>
      <c r="B3" s="152"/>
      <c r="C3" s="152"/>
      <c r="D3" s="15">
        <v>1</v>
      </c>
      <c r="E3" s="16">
        <v>2</v>
      </c>
      <c r="F3" s="16">
        <v>3</v>
      </c>
      <c r="G3" s="16">
        <v>4</v>
      </c>
      <c r="H3" s="15" t="s">
        <v>5</v>
      </c>
      <c r="I3" s="16" t="s">
        <v>6</v>
      </c>
      <c r="J3" s="16" t="s">
        <v>40</v>
      </c>
      <c r="K3" s="17" t="s">
        <v>167</v>
      </c>
      <c r="L3" s="150"/>
      <c r="M3" s="160"/>
      <c r="N3" s="146"/>
      <c r="O3" s="147"/>
      <c r="P3" s="148"/>
      <c r="Q3" s="152"/>
      <c r="R3" s="152"/>
    </row>
    <row r="4" spans="1:18" ht="13.5" thickBot="1" x14ac:dyDescent="0.25">
      <c r="B4" s="1"/>
      <c r="C4" s="1"/>
    </row>
    <row r="5" spans="1:18" ht="13.5" thickBot="1" x14ac:dyDescent="0.25">
      <c r="B5" s="115" t="str">
        <f>B8</f>
        <v>Kötelező tárgyak</v>
      </c>
      <c r="C5" s="116" t="str">
        <f>C8</f>
        <v>Obligatory Subjects</v>
      </c>
      <c r="D5" s="117"/>
      <c r="E5" s="118"/>
      <c r="F5" s="119"/>
      <c r="G5" s="120"/>
      <c r="H5" s="117"/>
      <c r="I5" s="118"/>
      <c r="J5" s="118"/>
      <c r="K5" s="121"/>
      <c r="L5" s="117">
        <f>SUM(L9:L20)</f>
        <v>34</v>
      </c>
      <c r="M5" s="120"/>
    </row>
    <row r="6" spans="1:18" x14ac:dyDescent="0.2">
      <c r="B6" s="86" t="s">
        <v>71</v>
      </c>
      <c r="C6" s="86" t="s">
        <v>536</v>
      </c>
      <c r="D6" s="52"/>
      <c r="E6" s="52"/>
      <c r="F6" s="52"/>
      <c r="G6" s="52"/>
      <c r="H6" s="52"/>
      <c r="I6" s="52"/>
      <c r="K6" s="54"/>
      <c r="L6" s="52">
        <f>SUM(L5:L5)</f>
        <v>34</v>
      </c>
      <c r="M6" s="1"/>
    </row>
    <row r="7" spans="1:18" x14ac:dyDescent="0.2">
      <c r="C7" s="31"/>
      <c r="D7" s="52"/>
      <c r="E7" s="52"/>
      <c r="F7" s="52"/>
      <c r="G7" s="52"/>
      <c r="H7" s="52"/>
      <c r="I7" s="52"/>
    </row>
    <row r="8" spans="1:18" ht="13.5" thickBot="1" x14ac:dyDescent="0.25">
      <c r="B8" s="2" t="s">
        <v>70</v>
      </c>
      <c r="C8" s="1" t="s">
        <v>585</v>
      </c>
      <c r="D8" s="52"/>
      <c r="E8" s="52"/>
      <c r="F8" s="52"/>
      <c r="G8" s="52"/>
      <c r="H8" s="52"/>
      <c r="I8" s="52"/>
    </row>
    <row r="9" spans="1:18" ht="13.5" thickBot="1" x14ac:dyDescent="0.25">
      <c r="A9" s="79" t="s">
        <v>436</v>
      </c>
      <c r="B9" s="19" t="s">
        <v>66</v>
      </c>
      <c r="C9" s="19" t="s">
        <v>372</v>
      </c>
      <c r="D9" s="36"/>
      <c r="E9" s="55" t="s">
        <v>168</v>
      </c>
      <c r="F9" s="55"/>
      <c r="G9" s="35"/>
      <c r="H9" s="56">
        <v>2</v>
      </c>
      <c r="I9" s="57"/>
      <c r="J9" s="57"/>
      <c r="K9" s="57"/>
      <c r="L9" s="36">
        <v>3</v>
      </c>
      <c r="M9" s="35" t="s">
        <v>503</v>
      </c>
      <c r="N9" s="34"/>
      <c r="O9" s="74"/>
      <c r="P9" s="75"/>
      <c r="Q9" s="48" t="s">
        <v>160</v>
      </c>
      <c r="R9" s="48" t="s">
        <v>161</v>
      </c>
    </row>
    <row r="10" spans="1:18" ht="13.5" thickBot="1" x14ac:dyDescent="0.25">
      <c r="A10" s="81" t="s">
        <v>512</v>
      </c>
      <c r="B10" s="81" t="s">
        <v>56</v>
      </c>
      <c r="C10" s="81" t="s">
        <v>65</v>
      </c>
      <c r="D10" s="36"/>
      <c r="E10" s="55" t="s">
        <v>168</v>
      </c>
      <c r="F10" s="55"/>
      <c r="G10" s="35"/>
      <c r="H10" s="56">
        <v>2</v>
      </c>
      <c r="I10" s="57"/>
      <c r="J10" s="57"/>
      <c r="K10" s="57"/>
      <c r="L10" s="36">
        <v>3</v>
      </c>
      <c r="M10" s="35" t="s">
        <v>503</v>
      </c>
      <c r="N10" s="34"/>
      <c r="O10" s="74"/>
      <c r="P10" s="75"/>
      <c r="Q10" s="48" t="s">
        <v>520</v>
      </c>
      <c r="R10" s="48" t="s">
        <v>521</v>
      </c>
    </row>
    <row r="11" spans="1:18" ht="13.5" thickBot="1" x14ac:dyDescent="0.25">
      <c r="A11" s="81" t="s">
        <v>513</v>
      </c>
      <c r="B11" s="81" t="s">
        <v>514</v>
      </c>
      <c r="C11" s="81" t="s">
        <v>627</v>
      </c>
      <c r="D11" s="36"/>
      <c r="E11" s="55" t="s">
        <v>168</v>
      </c>
      <c r="F11" s="55"/>
      <c r="G11" s="35"/>
      <c r="H11" s="56">
        <v>2</v>
      </c>
      <c r="I11" s="57"/>
      <c r="J11" s="57"/>
      <c r="K11" s="57"/>
      <c r="L11" s="36">
        <v>2</v>
      </c>
      <c r="M11" s="35" t="s">
        <v>503</v>
      </c>
      <c r="N11" s="34"/>
      <c r="O11" s="74"/>
      <c r="P11" s="75"/>
      <c r="Q11" s="48" t="s">
        <v>515</v>
      </c>
      <c r="R11" s="48" t="s">
        <v>522</v>
      </c>
    </row>
    <row r="12" spans="1:18" ht="13.5" thickBot="1" x14ac:dyDescent="0.25">
      <c r="A12" s="81" t="s">
        <v>523</v>
      </c>
      <c r="B12" s="81" t="s">
        <v>525</v>
      </c>
      <c r="C12" s="81" t="s">
        <v>527</v>
      </c>
      <c r="D12" s="36"/>
      <c r="E12" s="55" t="s">
        <v>168</v>
      </c>
      <c r="F12" s="55"/>
      <c r="G12" s="35"/>
      <c r="H12" s="56">
        <v>2</v>
      </c>
      <c r="I12" s="57"/>
      <c r="J12" s="57"/>
      <c r="K12" s="57"/>
      <c r="L12" s="36">
        <v>2</v>
      </c>
      <c r="M12" s="35" t="s">
        <v>503</v>
      </c>
      <c r="N12" s="34"/>
      <c r="O12" s="74"/>
      <c r="P12" s="75"/>
      <c r="Q12" s="48" t="s">
        <v>144</v>
      </c>
      <c r="R12" s="48" t="s">
        <v>145</v>
      </c>
    </row>
    <row r="13" spans="1:18" ht="13.5" thickBot="1" x14ac:dyDescent="0.25">
      <c r="A13" s="81" t="s">
        <v>530</v>
      </c>
      <c r="B13" s="81" t="s">
        <v>510</v>
      </c>
      <c r="C13" s="81" t="s">
        <v>528</v>
      </c>
      <c r="D13" s="36"/>
      <c r="E13" s="55" t="s">
        <v>168</v>
      </c>
      <c r="F13" s="55"/>
      <c r="G13" s="35"/>
      <c r="H13" s="56">
        <v>2</v>
      </c>
      <c r="I13" s="57"/>
      <c r="J13" s="57"/>
      <c r="K13" s="57"/>
      <c r="L13" s="36">
        <v>3</v>
      </c>
      <c r="M13" s="35" t="s">
        <v>503</v>
      </c>
      <c r="N13" s="34"/>
      <c r="O13" s="74"/>
      <c r="P13" s="75"/>
      <c r="Q13" s="48" t="s">
        <v>511</v>
      </c>
      <c r="R13" s="48" t="s">
        <v>124</v>
      </c>
    </row>
    <row r="14" spans="1:18" ht="13.5" thickBot="1" x14ac:dyDescent="0.25">
      <c r="A14" s="81" t="s">
        <v>526</v>
      </c>
      <c r="B14" s="81" t="s">
        <v>80</v>
      </c>
      <c r="C14" s="81" t="s">
        <v>374</v>
      </c>
      <c r="D14" s="36"/>
      <c r="E14" s="55"/>
      <c r="F14" s="55" t="s">
        <v>168</v>
      </c>
      <c r="G14" s="35"/>
      <c r="H14" s="56">
        <v>2</v>
      </c>
      <c r="I14" s="57"/>
      <c r="J14" s="57"/>
      <c r="K14" s="57"/>
      <c r="L14" s="36">
        <v>3</v>
      </c>
      <c r="M14" s="35" t="s">
        <v>503</v>
      </c>
      <c r="N14" s="34"/>
      <c r="O14" s="74"/>
      <c r="P14" s="75"/>
      <c r="Q14" s="48" t="s">
        <v>144</v>
      </c>
      <c r="R14" s="48" t="s">
        <v>145</v>
      </c>
    </row>
    <row r="15" spans="1:18" ht="13.5" thickBot="1" x14ac:dyDescent="0.25">
      <c r="A15" s="81" t="s">
        <v>440</v>
      </c>
      <c r="B15" s="81" t="s">
        <v>441</v>
      </c>
      <c r="C15" s="81" t="s">
        <v>373</v>
      </c>
      <c r="D15" s="36"/>
      <c r="E15" s="55"/>
      <c r="F15" s="55" t="s">
        <v>168</v>
      </c>
      <c r="G15" s="35"/>
      <c r="H15" s="56">
        <v>2</v>
      </c>
      <c r="I15" s="57"/>
      <c r="J15" s="57"/>
      <c r="K15" s="57"/>
      <c r="L15" s="36">
        <v>2</v>
      </c>
      <c r="M15" s="35" t="s">
        <v>503</v>
      </c>
      <c r="N15" s="34"/>
      <c r="O15" s="74"/>
      <c r="P15" s="75"/>
      <c r="Q15" s="48" t="s">
        <v>439</v>
      </c>
      <c r="R15" s="48" t="s">
        <v>442</v>
      </c>
    </row>
    <row r="16" spans="1:18" ht="13.5" thickBot="1" x14ac:dyDescent="0.25">
      <c r="A16" s="42" t="str">
        <f>'Biofizika spec.'!A$33</f>
        <v>bpenvf17em</v>
      </c>
      <c r="B16" s="42" t="str">
        <f>'Biofizika spec.'!B$33</f>
        <v>Környezet-biofizika</v>
      </c>
      <c r="C16" s="42" t="str">
        <f>'Biofizika spec.'!C$33</f>
        <v>Environmental Biophysics</v>
      </c>
      <c r="D16" s="36"/>
      <c r="E16" s="55"/>
      <c r="F16" s="55" t="s">
        <v>168</v>
      </c>
      <c r="G16" s="35"/>
      <c r="H16" s="56">
        <f>'Biofizika spec.'!H$33</f>
        <v>2</v>
      </c>
      <c r="I16" s="57">
        <f>'Biofizika spec.'!I$33</f>
        <v>0</v>
      </c>
      <c r="J16" s="57">
        <f>'Biofizika spec.'!J$33</f>
        <v>0</v>
      </c>
      <c r="K16" s="57">
        <f>'Biofizika spec.'!K$33</f>
        <v>0</v>
      </c>
      <c r="L16" s="36">
        <f>'Biofizika spec.'!L$33</f>
        <v>2</v>
      </c>
      <c r="M16" s="35" t="str">
        <f>'Biofizika spec.'!M$33</f>
        <v>K</v>
      </c>
      <c r="N16" s="34"/>
      <c r="O16" s="74"/>
      <c r="P16" s="75"/>
      <c r="Q16" s="48" t="str">
        <f>'Biofizika spec.'!Q$33</f>
        <v>Horváth Gábor</v>
      </c>
      <c r="R16" s="48" t="str">
        <f>'Biofizika spec.'!R$33</f>
        <v>OW58XI</v>
      </c>
    </row>
    <row r="17" spans="1:18" ht="26.25" thickBot="1" x14ac:dyDescent="0.25">
      <c r="A17" s="81" t="s">
        <v>516</v>
      </c>
      <c r="B17" s="82" t="s">
        <v>517</v>
      </c>
      <c r="C17" s="82" t="s">
        <v>529</v>
      </c>
      <c r="D17" s="36"/>
      <c r="E17" s="55"/>
      <c r="F17" s="55" t="s">
        <v>168</v>
      </c>
      <c r="G17" s="35"/>
      <c r="H17" s="56">
        <v>1</v>
      </c>
      <c r="I17" s="57">
        <v>1</v>
      </c>
      <c r="J17" s="57"/>
      <c r="K17" s="57"/>
      <c r="L17" s="36">
        <v>3</v>
      </c>
      <c r="M17" s="35" t="s">
        <v>518</v>
      </c>
      <c r="N17" s="34"/>
      <c r="O17" s="74"/>
      <c r="P17" s="75"/>
      <c r="Q17" s="48" t="s">
        <v>519</v>
      </c>
      <c r="R17" s="48" t="s">
        <v>524</v>
      </c>
    </row>
    <row r="18" spans="1:18" ht="13.5" thickBot="1" x14ac:dyDescent="0.25">
      <c r="A18" s="42" t="str">
        <f>'Kutató fizikus spec.'!A$109</f>
        <v>cpmodelf17lm</v>
      </c>
      <c r="B18" s="42" t="str">
        <f>'Kutató fizikus spec.'!B$109</f>
        <v>Számítógépes modellezés laboratórium</v>
      </c>
      <c r="C18" s="42" t="str">
        <f>'Kutató fizikus spec.'!C$109</f>
        <v>Computer-Aided Modeling Laboratory</v>
      </c>
      <c r="D18" s="36"/>
      <c r="E18" s="55"/>
      <c r="F18" s="55" t="s">
        <v>168</v>
      </c>
      <c r="G18" s="35"/>
      <c r="H18" s="56">
        <f>'Kutató fizikus spec.'!H109</f>
        <v>0</v>
      </c>
      <c r="I18" s="57">
        <f>'Kutató fizikus spec.'!I109</f>
        <v>0</v>
      </c>
      <c r="J18" s="57">
        <f>'Kutató fizikus spec.'!J109</f>
        <v>3</v>
      </c>
      <c r="K18" s="57">
        <f>'Kutató fizikus spec.'!K109</f>
        <v>0</v>
      </c>
      <c r="L18" s="36">
        <f>'Kutató fizikus spec.'!L109</f>
        <v>3</v>
      </c>
      <c r="M18" s="35" t="str">
        <f>'Kutató fizikus spec.'!M109</f>
        <v>Gyj</v>
      </c>
      <c r="N18" s="34"/>
      <c r="O18" s="74"/>
      <c r="P18" s="75"/>
      <c r="Q18" s="48" t="str">
        <f>'Kutató fizikus spec.'!Q$109</f>
        <v>Csabai István</v>
      </c>
      <c r="R18" s="48" t="str">
        <f>'Kutató fizikus spec.'!R$109</f>
        <v>FWXCKF</v>
      </c>
    </row>
    <row r="19" spans="1:18" ht="13.5" thickBot="1" x14ac:dyDescent="0.25">
      <c r="A19" s="79" t="s">
        <v>438</v>
      </c>
      <c r="B19" s="19" t="s">
        <v>54</v>
      </c>
      <c r="C19" s="19" t="s">
        <v>375</v>
      </c>
      <c r="D19" s="36"/>
      <c r="E19" s="55"/>
      <c r="F19" s="55" t="s">
        <v>168</v>
      </c>
      <c r="G19" s="35"/>
      <c r="H19" s="56"/>
      <c r="I19" s="57"/>
      <c r="J19" s="57">
        <v>3</v>
      </c>
      <c r="K19" s="57"/>
      <c r="L19" s="36">
        <v>4</v>
      </c>
      <c r="M19" s="35" t="s">
        <v>504</v>
      </c>
      <c r="N19" s="34"/>
      <c r="O19" s="74"/>
      <c r="P19" s="75"/>
      <c r="Q19" s="48" t="s">
        <v>160</v>
      </c>
      <c r="R19" s="48" t="s">
        <v>161</v>
      </c>
    </row>
    <row r="20" spans="1:18" ht="13.5" thickBot="1" x14ac:dyDescent="0.25">
      <c r="A20" s="79" t="s">
        <v>437</v>
      </c>
      <c r="B20" s="19" t="s">
        <v>55</v>
      </c>
      <c r="C20" s="19" t="s">
        <v>376</v>
      </c>
      <c r="D20" s="36"/>
      <c r="E20" s="55"/>
      <c r="F20" s="55" t="s">
        <v>168</v>
      </c>
      <c r="G20" s="35"/>
      <c r="H20" s="56"/>
      <c r="I20" s="57"/>
      <c r="J20" s="57">
        <v>3</v>
      </c>
      <c r="K20" s="57"/>
      <c r="L20" s="36">
        <v>4</v>
      </c>
      <c r="M20" s="35" t="s">
        <v>504</v>
      </c>
      <c r="N20" s="34"/>
      <c r="O20" s="74"/>
      <c r="P20" s="75"/>
      <c r="Q20" s="48" t="s">
        <v>144</v>
      </c>
      <c r="R20" s="48" t="s">
        <v>145</v>
      </c>
    </row>
    <row r="21" spans="1:18" x14ac:dyDescent="0.2">
      <c r="A21" s="32"/>
      <c r="B21" s="32"/>
      <c r="C21" s="32"/>
      <c r="D21" s="45"/>
      <c r="E21" s="45"/>
      <c r="F21" s="45"/>
      <c r="G21" s="45"/>
      <c r="H21" s="45"/>
      <c r="I21" s="45"/>
      <c r="J21" s="59"/>
      <c r="K21" s="59"/>
      <c r="L21" s="59"/>
      <c r="M21" s="60"/>
      <c r="N21" s="41"/>
      <c r="O21" s="31"/>
      <c r="P21" s="31"/>
    </row>
  </sheetData>
  <mergeCells count="11">
    <mergeCell ref="O1:P1"/>
    <mergeCell ref="L2:L3"/>
    <mergeCell ref="R2:R3"/>
    <mergeCell ref="Q2:Q3"/>
    <mergeCell ref="A2:A3"/>
    <mergeCell ref="B2:B3"/>
    <mergeCell ref="C2:C3"/>
    <mergeCell ref="D2:G2"/>
    <mergeCell ref="H2:K2"/>
    <mergeCell ref="M2:M3"/>
    <mergeCell ref="N2:P3"/>
  </mergeCells>
  <phoneticPr fontId="0" type="noConversion"/>
  <pageMargins left="0" right="0" top="0" bottom="0" header="0" footer="0"/>
  <pageSetup paperSize="9" scale="65" orientation="landscape" horizontalDpi="300" verticalDpi="300" r:id="rId1"/>
  <headerFooter alignWithMargins="0">
    <oddFooter>&amp;L&amp;F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zoomScaleNormal="100" workbookViewId="0">
      <pane xSplit="3" ySplit="3" topLeftCell="D4" activePane="bottomRight" state="frozen"/>
      <selection pane="topRight" activeCell="D1" sqref="D1"/>
      <selection pane="bottomLeft" activeCell="A4" sqref="A4"/>
      <selection pane="bottomRight" activeCell="B1" sqref="B1"/>
    </sheetView>
  </sheetViews>
  <sheetFormatPr defaultRowHeight="12.75" x14ac:dyDescent="0.2"/>
  <cols>
    <col min="1" max="1" width="17.140625" style="12" customWidth="1"/>
    <col min="2" max="3" width="48.5703125" style="12" customWidth="1"/>
    <col min="4" max="9" width="3.42578125" style="1" customWidth="1"/>
    <col min="10" max="12" width="3.42578125" style="52" customWidth="1"/>
    <col min="13" max="13" width="4.28515625" style="52" customWidth="1"/>
    <col min="14" max="14" width="3.42578125" style="31" customWidth="1"/>
    <col min="15" max="15" width="15.42578125" style="47" customWidth="1"/>
    <col min="16" max="16" width="28.5703125" style="47" customWidth="1"/>
    <col min="17" max="17" width="18.85546875" style="31" customWidth="1"/>
    <col min="18" max="18" width="9.140625" style="31" customWidth="1"/>
    <col min="19" max="16384" width="9.140625" style="12"/>
  </cols>
  <sheetData>
    <row r="1" spans="1:18" ht="13.5" thickBot="1" x14ac:dyDescent="0.25">
      <c r="B1" s="1" t="s">
        <v>575</v>
      </c>
      <c r="C1" s="1" t="s">
        <v>576</v>
      </c>
      <c r="H1" s="52"/>
      <c r="I1" s="52"/>
      <c r="K1" s="54"/>
      <c r="M1" s="1"/>
      <c r="O1" s="141" t="s">
        <v>633</v>
      </c>
      <c r="P1" s="141"/>
      <c r="Q1" s="47" t="s">
        <v>159</v>
      </c>
      <c r="R1" s="47" t="s">
        <v>126</v>
      </c>
    </row>
    <row r="2" spans="1:18" ht="12.75" customHeight="1" x14ac:dyDescent="0.2">
      <c r="A2" s="151" t="s">
        <v>537</v>
      </c>
      <c r="B2" s="151" t="s">
        <v>498</v>
      </c>
      <c r="C2" s="151" t="s">
        <v>499</v>
      </c>
      <c r="D2" s="154" t="s">
        <v>500</v>
      </c>
      <c r="E2" s="155"/>
      <c r="F2" s="155"/>
      <c r="G2" s="155"/>
      <c r="H2" s="156" t="s">
        <v>533</v>
      </c>
      <c r="I2" s="157"/>
      <c r="J2" s="157"/>
      <c r="K2" s="158"/>
      <c r="L2" s="149" t="s">
        <v>501</v>
      </c>
      <c r="M2" s="159" t="s">
        <v>502</v>
      </c>
      <c r="N2" s="143" t="s">
        <v>534</v>
      </c>
      <c r="O2" s="144"/>
      <c r="P2" s="145"/>
      <c r="Q2" s="151" t="s">
        <v>535</v>
      </c>
      <c r="R2" s="151" t="s">
        <v>384</v>
      </c>
    </row>
    <row r="3" spans="1:18" ht="13.5" thickBot="1" x14ac:dyDescent="0.25">
      <c r="A3" s="152"/>
      <c r="B3" s="152"/>
      <c r="C3" s="152"/>
      <c r="D3" s="15">
        <v>1</v>
      </c>
      <c r="E3" s="16">
        <v>2</v>
      </c>
      <c r="F3" s="16">
        <v>3</v>
      </c>
      <c r="G3" s="16">
        <v>4</v>
      </c>
      <c r="H3" s="15" t="s">
        <v>5</v>
      </c>
      <c r="I3" s="16" t="s">
        <v>6</v>
      </c>
      <c r="J3" s="16" t="s">
        <v>40</v>
      </c>
      <c r="K3" s="17" t="s">
        <v>167</v>
      </c>
      <c r="L3" s="150"/>
      <c r="M3" s="160"/>
      <c r="N3" s="146"/>
      <c r="O3" s="147"/>
      <c r="P3" s="148"/>
      <c r="Q3" s="152"/>
      <c r="R3" s="152"/>
    </row>
    <row r="4" spans="1:18" ht="13.5" thickBot="1" x14ac:dyDescent="0.25">
      <c r="C4" s="1"/>
    </row>
    <row r="5" spans="1:18" x14ac:dyDescent="0.2">
      <c r="B5" s="89" t="str">
        <f>B10</f>
        <v>Kötelező tárgyak</v>
      </c>
      <c r="C5" s="98" t="str">
        <f>C10</f>
        <v>Obligatory Subjects</v>
      </c>
      <c r="D5" s="101"/>
      <c r="E5" s="90"/>
      <c r="F5" s="91"/>
      <c r="G5" s="92"/>
      <c r="H5" s="101"/>
      <c r="I5" s="90"/>
      <c r="J5" s="90"/>
      <c r="K5" s="104"/>
      <c r="L5" s="101">
        <f>SUM(L11:L14)</f>
        <v>16</v>
      </c>
      <c r="M5" s="92"/>
    </row>
    <row r="6" spans="1:18" x14ac:dyDescent="0.2">
      <c r="B6" s="93" t="str">
        <f>B16</f>
        <v>Számítógépes laboratórium</v>
      </c>
      <c r="C6" s="99" t="str">
        <f>C16</f>
        <v>Computer Laboratory</v>
      </c>
      <c r="D6" s="102"/>
      <c r="E6" s="84"/>
      <c r="F6" s="85"/>
      <c r="G6" s="94"/>
      <c r="H6" s="102"/>
      <c r="I6" s="84"/>
      <c r="J6" s="84"/>
      <c r="K6" s="105"/>
      <c r="L6" s="102">
        <f>SUM(L17:L18)</f>
        <v>10</v>
      </c>
      <c r="M6" s="94"/>
    </row>
    <row r="7" spans="1:18" ht="13.5" thickBot="1" x14ac:dyDescent="0.25">
      <c r="B7" s="95" t="str">
        <f>B20</f>
        <v>Kitekintés blokk</v>
      </c>
      <c r="C7" s="100" t="str">
        <f>C20</f>
        <v>Outlook Block</v>
      </c>
      <c r="D7" s="103"/>
      <c r="E7" s="96"/>
      <c r="F7" s="96"/>
      <c r="G7" s="97"/>
      <c r="H7" s="103"/>
      <c r="I7" s="96"/>
      <c r="J7" s="96"/>
      <c r="K7" s="106"/>
      <c r="L7" s="103">
        <v>8</v>
      </c>
      <c r="M7" s="97"/>
    </row>
    <row r="8" spans="1:18" x14ac:dyDescent="0.2">
      <c r="B8" s="86" t="s">
        <v>71</v>
      </c>
      <c r="C8" s="86" t="s">
        <v>536</v>
      </c>
      <c r="D8" s="52"/>
      <c r="E8" s="52"/>
      <c r="F8" s="52"/>
      <c r="G8" s="52"/>
      <c r="H8" s="52"/>
      <c r="I8" s="52"/>
      <c r="K8" s="54"/>
      <c r="L8" s="52">
        <f>SUM(L5:L7)</f>
        <v>34</v>
      </c>
      <c r="M8" s="1"/>
    </row>
    <row r="9" spans="1:18" x14ac:dyDescent="0.2">
      <c r="C9" s="1"/>
    </row>
    <row r="10" spans="1:18" ht="13.5" thickBot="1" x14ac:dyDescent="0.25">
      <c r="B10" s="1" t="s">
        <v>70</v>
      </c>
      <c r="C10" s="1" t="s">
        <v>585</v>
      </c>
      <c r="O10" s="31"/>
      <c r="P10" s="31"/>
    </row>
    <row r="11" spans="1:18" ht="13.5" thickBot="1" x14ac:dyDescent="0.25">
      <c r="A11" s="33" t="s">
        <v>614</v>
      </c>
      <c r="B11" s="19" t="s">
        <v>596</v>
      </c>
      <c r="C11" s="19" t="s">
        <v>606</v>
      </c>
      <c r="D11" s="36"/>
      <c r="E11" s="55" t="s">
        <v>168</v>
      </c>
      <c r="F11" s="55"/>
      <c r="G11" s="35"/>
      <c r="H11" s="56">
        <v>1</v>
      </c>
      <c r="I11" s="57">
        <v>2</v>
      </c>
      <c r="J11" s="57"/>
      <c r="K11" s="57"/>
      <c r="L11" s="36">
        <v>4</v>
      </c>
      <c r="M11" s="35" t="s">
        <v>503</v>
      </c>
      <c r="N11" s="34"/>
      <c r="O11" s="74"/>
      <c r="P11" s="75"/>
      <c r="Q11" s="48" t="s">
        <v>603</v>
      </c>
      <c r="R11" s="48" t="s">
        <v>629</v>
      </c>
    </row>
    <row r="12" spans="1:18" ht="13.5" thickBot="1" x14ac:dyDescent="0.25">
      <c r="A12" s="33" t="s">
        <v>615</v>
      </c>
      <c r="B12" s="19" t="s">
        <v>599</v>
      </c>
      <c r="C12" s="19" t="s">
        <v>608</v>
      </c>
      <c r="D12" s="36"/>
      <c r="E12" s="55" t="s">
        <v>168</v>
      </c>
      <c r="F12" s="55"/>
      <c r="G12" s="35"/>
      <c r="H12" s="56">
        <v>1</v>
      </c>
      <c r="I12" s="57">
        <v>2</v>
      </c>
      <c r="J12" s="57"/>
      <c r="K12" s="57"/>
      <c r="L12" s="36">
        <v>4</v>
      </c>
      <c r="M12" s="35" t="s">
        <v>503</v>
      </c>
      <c r="N12" s="34"/>
      <c r="O12" s="74"/>
      <c r="P12" s="75"/>
      <c r="Q12" s="48" t="s">
        <v>180</v>
      </c>
      <c r="R12" s="48" t="s">
        <v>181</v>
      </c>
    </row>
    <row r="13" spans="1:18" ht="13.5" thickBot="1" x14ac:dyDescent="0.25">
      <c r="A13" s="33" t="s">
        <v>612</v>
      </c>
      <c r="B13" s="19" t="s">
        <v>597</v>
      </c>
      <c r="C13" s="19" t="s">
        <v>605</v>
      </c>
      <c r="D13" s="36"/>
      <c r="E13" s="55"/>
      <c r="F13" s="55" t="s">
        <v>168</v>
      </c>
      <c r="G13" s="35"/>
      <c r="H13" s="56">
        <v>1</v>
      </c>
      <c r="I13" s="57">
        <v>2</v>
      </c>
      <c r="J13" s="57"/>
      <c r="K13" s="57"/>
      <c r="L13" s="36">
        <v>4</v>
      </c>
      <c r="M13" s="35" t="s">
        <v>503</v>
      </c>
      <c r="N13" s="34"/>
      <c r="O13" s="74"/>
      <c r="P13" s="75"/>
      <c r="Q13" s="48" t="s">
        <v>602</v>
      </c>
      <c r="R13" s="48" t="s">
        <v>630</v>
      </c>
    </row>
    <row r="14" spans="1:18" ht="13.5" thickBot="1" x14ac:dyDescent="0.25">
      <c r="A14" s="33" t="s">
        <v>613</v>
      </c>
      <c r="B14" s="19" t="s">
        <v>598</v>
      </c>
      <c r="C14" s="19" t="s">
        <v>607</v>
      </c>
      <c r="D14" s="36"/>
      <c r="E14" s="55"/>
      <c r="F14" s="55" t="s">
        <v>168</v>
      </c>
      <c r="G14" s="35"/>
      <c r="H14" s="56">
        <v>1</v>
      </c>
      <c r="I14" s="57">
        <v>2</v>
      </c>
      <c r="J14" s="57"/>
      <c r="K14" s="57"/>
      <c r="L14" s="36">
        <v>4</v>
      </c>
      <c r="M14" s="35" t="s">
        <v>503</v>
      </c>
      <c r="N14" s="34"/>
      <c r="O14" s="74"/>
      <c r="P14" s="75"/>
      <c r="Q14" s="48" t="s">
        <v>159</v>
      </c>
      <c r="R14" s="48" t="s">
        <v>126</v>
      </c>
    </row>
    <row r="15" spans="1:18" s="32" customFormat="1" x14ac:dyDescent="0.2">
      <c r="A15" s="25"/>
      <c r="B15" s="40"/>
      <c r="C15" s="40"/>
      <c r="D15" s="58"/>
      <c r="E15" s="58"/>
      <c r="F15" s="58"/>
      <c r="G15" s="58"/>
      <c r="H15" s="58"/>
      <c r="I15" s="58"/>
      <c r="J15" s="58"/>
      <c r="K15" s="58"/>
      <c r="L15" s="58"/>
      <c r="M15" s="58"/>
      <c r="N15" s="61"/>
      <c r="O15" s="14"/>
      <c r="P15" s="14"/>
      <c r="Q15" s="14"/>
      <c r="R15" s="14"/>
    </row>
    <row r="16" spans="1:18" ht="13.5" thickBot="1" x14ac:dyDescent="0.25">
      <c r="B16" s="1" t="s">
        <v>595</v>
      </c>
      <c r="C16" s="1" t="s">
        <v>611</v>
      </c>
      <c r="O16" s="31"/>
      <c r="P16" s="31"/>
    </row>
    <row r="17" spans="1:18" ht="13.5" thickBot="1" x14ac:dyDescent="0.25">
      <c r="A17" s="33" t="s">
        <v>616</v>
      </c>
      <c r="B17" s="19" t="s">
        <v>600</v>
      </c>
      <c r="C17" s="19" t="s">
        <v>609</v>
      </c>
      <c r="D17" s="36"/>
      <c r="E17" s="55"/>
      <c r="F17" s="55" t="s">
        <v>168</v>
      </c>
      <c r="G17" s="35"/>
      <c r="H17" s="56"/>
      <c r="I17" s="57"/>
      <c r="J17" s="57">
        <v>4</v>
      </c>
      <c r="K17" s="57"/>
      <c r="L17" s="36">
        <v>5</v>
      </c>
      <c r="M17" s="35" t="s">
        <v>504</v>
      </c>
      <c r="N17" s="34"/>
      <c r="O17" s="74"/>
      <c r="P17" s="75"/>
      <c r="Q17" s="48" t="s">
        <v>236</v>
      </c>
      <c r="R17" s="48" t="s">
        <v>237</v>
      </c>
    </row>
    <row r="18" spans="1:18" ht="13.5" thickBot="1" x14ac:dyDescent="0.25">
      <c r="A18" s="33" t="s">
        <v>617</v>
      </c>
      <c r="B18" s="19" t="s">
        <v>601</v>
      </c>
      <c r="C18" s="19" t="s">
        <v>610</v>
      </c>
      <c r="D18" s="36"/>
      <c r="E18" s="55"/>
      <c r="F18" s="55"/>
      <c r="G18" s="35" t="s">
        <v>168</v>
      </c>
      <c r="H18" s="56"/>
      <c r="I18" s="57"/>
      <c r="J18" s="57">
        <v>4</v>
      </c>
      <c r="K18" s="57"/>
      <c r="L18" s="36">
        <v>5</v>
      </c>
      <c r="M18" s="35" t="s">
        <v>504</v>
      </c>
      <c r="N18" s="34"/>
      <c r="O18" s="74"/>
      <c r="P18" s="75"/>
      <c r="Q18" s="48" t="s">
        <v>604</v>
      </c>
      <c r="R18" s="48" t="s">
        <v>631</v>
      </c>
    </row>
    <row r="19" spans="1:18" s="32" customFormat="1" x14ac:dyDescent="0.2">
      <c r="A19" s="83"/>
      <c r="B19" s="61"/>
      <c r="C19" s="61"/>
      <c r="D19" s="125"/>
      <c r="E19" s="125"/>
      <c r="F19" s="125"/>
      <c r="G19" s="125"/>
      <c r="H19" s="125"/>
      <c r="I19" s="125"/>
      <c r="J19" s="125"/>
      <c r="K19" s="125"/>
      <c r="L19" s="125"/>
      <c r="M19" s="125"/>
      <c r="N19" s="61"/>
      <c r="O19" s="14"/>
      <c r="P19" s="14"/>
      <c r="Q19" s="14"/>
      <c r="R19" s="14"/>
    </row>
    <row r="20" spans="1:18" ht="13.5" thickBot="1" x14ac:dyDescent="0.25">
      <c r="B20" s="1" t="s">
        <v>191</v>
      </c>
      <c r="C20" s="1" t="s">
        <v>265</v>
      </c>
      <c r="H20" s="52"/>
      <c r="I20" s="52"/>
      <c r="K20" s="54"/>
      <c r="M20" s="1"/>
      <c r="Q20" s="47"/>
      <c r="R20" s="47"/>
    </row>
    <row r="21" spans="1:18" ht="13.5" thickBot="1" x14ac:dyDescent="0.25">
      <c r="A21" s="29" t="str">
        <f>'Kutató fizikus spec.'!A$102</f>
        <v>cpnummethf17em</v>
      </c>
      <c r="B21" s="30" t="str">
        <f>'Kutató fizikus spec.'!B$102</f>
        <v>Modern numerikus módszerek a fizikában</v>
      </c>
      <c r="C21" s="30" t="str">
        <f>'Kutató fizikus spec.'!C$102</f>
        <v>Modern Numerical Methods in Physics</v>
      </c>
      <c r="D21" s="36"/>
      <c r="E21" s="55" t="s">
        <v>168</v>
      </c>
      <c r="F21" s="55"/>
      <c r="G21" s="35"/>
      <c r="H21" s="56">
        <f>'Kutató fizikus spec.'!H$102</f>
        <v>3</v>
      </c>
      <c r="I21" s="57">
        <f>'Kutató fizikus spec.'!I$102</f>
        <v>0</v>
      </c>
      <c r="J21" s="57">
        <f>'Kutató fizikus spec.'!J$102</f>
        <v>0</v>
      </c>
      <c r="K21" s="57">
        <f>'Kutató fizikus spec.'!K$102</f>
        <v>0</v>
      </c>
      <c r="L21" s="36">
        <f>'Kutató fizikus spec.'!L$102</f>
        <v>4</v>
      </c>
      <c r="M21" s="35" t="str">
        <f>'Kutató fizikus spec.'!M$102</f>
        <v>K</v>
      </c>
      <c r="N21" s="34"/>
      <c r="O21" s="74"/>
      <c r="P21" s="75"/>
      <c r="Q21" s="48" t="str">
        <f>'Kutató fizikus spec.'!Q$102</f>
        <v>Bene Gyula</v>
      </c>
      <c r="R21" s="48" t="str">
        <f>'Kutató fizikus spec.'!R$102</f>
        <v>RCQENN</v>
      </c>
    </row>
    <row r="22" spans="1:18" ht="13.5" thickBot="1" x14ac:dyDescent="0.25">
      <c r="A22" s="29" t="str">
        <f>'Kutató fizikus spec.'!A$103</f>
        <v>cpdataminf17em</v>
      </c>
      <c r="B22" s="30" t="str">
        <f>'Kutató fizikus spec.'!B$103</f>
        <v>Fizikai adatbányászat</v>
      </c>
      <c r="C22" s="30" t="str">
        <f>'Kutató fizikus spec.'!C$103</f>
        <v>Data Mining in Physics</v>
      </c>
      <c r="D22" s="36"/>
      <c r="E22" s="55"/>
      <c r="F22" s="55" t="s">
        <v>168</v>
      </c>
      <c r="G22" s="35"/>
      <c r="H22" s="56">
        <f>'Kutató fizikus spec.'!H$103</f>
        <v>3</v>
      </c>
      <c r="I22" s="57">
        <f>'Kutató fizikus spec.'!I$103</f>
        <v>0</v>
      </c>
      <c r="J22" s="57">
        <f>'Kutató fizikus spec.'!J$103</f>
        <v>0</v>
      </c>
      <c r="K22" s="57">
        <f>'Kutató fizikus spec.'!K$103</f>
        <v>0</v>
      </c>
      <c r="L22" s="36">
        <f>'Kutató fizikus spec.'!L$103</f>
        <v>4</v>
      </c>
      <c r="M22" s="35" t="str">
        <f>'Kutató fizikus spec.'!M$103</f>
        <v>K</v>
      </c>
      <c r="N22" s="34"/>
      <c r="O22" s="74"/>
      <c r="P22" s="75"/>
      <c r="Q22" s="48" t="str">
        <f>'Kutató fizikus spec.'!Q$103</f>
        <v>Papp Gábor</v>
      </c>
      <c r="R22" s="48" t="str">
        <f>'Kutató fizikus spec.'!R$103</f>
        <v>GQSUZN</v>
      </c>
    </row>
    <row r="23" spans="1:18" ht="13.5" thickBot="1" x14ac:dyDescent="0.25">
      <c r="A23" s="29" t="str">
        <f>'Kutató fizikus spec.'!A$104</f>
        <v>cpinfocomf17vm</v>
      </c>
      <c r="B23" s="30" t="str">
        <f>'Kutató fizikus spec.'!B$104</f>
        <v>Infokommunikációs hálózatok modelljei</v>
      </c>
      <c r="C23" s="30" t="str">
        <f>'Kutató fizikus spec.'!C$104</f>
        <v>Models of Infocommunication Networks</v>
      </c>
      <c r="D23" s="36"/>
      <c r="E23" s="55"/>
      <c r="F23" s="55" t="s">
        <v>168</v>
      </c>
      <c r="G23" s="35"/>
      <c r="H23" s="56">
        <f>'Kutató fizikus spec.'!H$104</f>
        <v>2</v>
      </c>
      <c r="I23" s="57">
        <f>'Kutató fizikus spec.'!I$104</f>
        <v>1</v>
      </c>
      <c r="J23" s="57">
        <f>'Kutató fizikus spec.'!J$104</f>
        <v>0</v>
      </c>
      <c r="K23" s="57">
        <f>'Kutató fizikus spec.'!K$104</f>
        <v>0</v>
      </c>
      <c r="L23" s="36">
        <f>'Kutató fizikus spec.'!L$104</f>
        <v>4</v>
      </c>
      <c r="M23" s="35" t="str">
        <f>'Kutató fizikus spec.'!M$104</f>
        <v>K</v>
      </c>
      <c r="N23" s="34"/>
      <c r="O23" s="74"/>
      <c r="P23" s="75"/>
      <c r="Q23" s="48" t="str">
        <f>'Kutató fizikus spec.'!Q$104</f>
        <v>Vattay Gábor</v>
      </c>
      <c r="R23" s="48" t="str">
        <f>'Kutató fizikus spec.'!R$104</f>
        <v>Y4ODA6</v>
      </c>
    </row>
    <row r="24" spans="1:18" ht="13.5" thickBot="1" x14ac:dyDescent="0.25">
      <c r="A24" s="29" t="str">
        <f>'Kutató fizikus spec.'!A$106</f>
        <v>cpvisualf17em</v>
      </c>
      <c r="B24" s="30" t="str">
        <f>'Kutató fizikus spec.'!B$106</f>
        <v>Vizualizáció</v>
      </c>
      <c r="C24" s="30" t="str">
        <f>'Kutató fizikus spec.'!C$106</f>
        <v>Visualization</v>
      </c>
      <c r="D24" s="36"/>
      <c r="E24" s="55" t="s">
        <v>168</v>
      </c>
      <c r="F24" s="55"/>
      <c r="G24" s="35"/>
      <c r="H24" s="56">
        <f>'Kutató fizikus spec.'!H$106</f>
        <v>2</v>
      </c>
      <c r="I24" s="57">
        <f>'Kutató fizikus spec.'!I$106</f>
        <v>0</v>
      </c>
      <c r="J24" s="57">
        <f>'Kutató fizikus spec.'!J$106</f>
        <v>0</v>
      </c>
      <c r="K24" s="57">
        <f>'Kutató fizikus spec.'!K$106</f>
        <v>0</v>
      </c>
      <c r="L24" s="36">
        <f>'Kutató fizikus spec.'!L$106</f>
        <v>3</v>
      </c>
      <c r="M24" s="35" t="str">
        <f>'Kutató fizikus spec.'!M$106</f>
        <v>K</v>
      </c>
      <c r="N24" s="34"/>
      <c r="O24" s="74"/>
      <c r="P24" s="75"/>
      <c r="Q24" s="48" t="str">
        <f>'Kutató fizikus spec.'!Q$106</f>
        <v>Frei Zsolt</v>
      </c>
      <c r="R24" s="48" t="str">
        <f>'Kutató fizikus spec.'!R$106</f>
        <v>O4G072</v>
      </c>
    </row>
    <row r="25" spans="1:18" ht="13.5" thickBot="1" x14ac:dyDescent="0.25">
      <c r="A25" s="29" t="str">
        <f>'Kutató fizikus spec.'!A$107</f>
        <v>cpgpuf17em</v>
      </c>
      <c r="B25" s="30" t="str">
        <f>'Kutató fizikus spec.'!B$107</f>
        <v>Grafikus processzorok tudományos célú programozása</v>
      </c>
      <c r="C25" s="30" t="str">
        <f>'Kutató fizikus spec.'!C$107</f>
        <v>Scientific Programming of Graphical Processors</v>
      </c>
      <c r="D25" s="36"/>
      <c r="E25" s="55" t="s">
        <v>168</v>
      </c>
      <c r="F25" s="55"/>
      <c r="G25" s="35"/>
      <c r="H25" s="56">
        <f>'Kutató fizikus spec.'!H$107</f>
        <v>2</v>
      </c>
      <c r="I25" s="57">
        <f>'Kutató fizikus spec.'!I$107</f>
        <v>0</v>
      </c>
      <c r="J25" s="57">
        <f>'Kutató fizikus spec.'!J$107</f>
        <v>0</v>
      </c>
      <c r="K25" s="57">
        <f>'Kutató fizikus spec.'!K$107</f>
        <v>0</v>
      </c>
      <c r="L25" s="36">
        <f>'Kutató fizikus spec.'!L$107</f>
        <v>3</v>
      </c>
      <c r="M25" s="35" t="str">
        <f>'Kutató fizikus spec.'!M$107</f>
        <v>K</v>
      </c>
      <c r="N25" s="34"/>
      <c r="O25" s="74"/>
      <c r="P25" s="75"/>
      <c r="Q25" s="48" t="str">
        <f>'Kutató fizikus spec.'!Q$107</f>
        <v>Csabai István</v>
      </c>
      <c r="R25" s="48" t="str">
        <f>'Kutató fizikus spec.'!R$107</f>
        <v>FWXCKF</v>
      </c>
    </row>
    <row r="26" spans="1:18" ht="13.5" thickBot="1" x14ac:dyDescent="0.25">
      <c r="A26" s="29" t="str">
        <f>'Kutató fizikus spec.'!A$108</f>
        <v>cpgpu2f17em</v>
      </c>
      <c r="B26" s="30" t="str">
        <f>'Kutató fizikus spec.'!B$108</f>
        <v>Grafikus processzorok tudományos célú programozása 2</v>
      </c>
      <c r="C26" s="30" t="str">
        <f>'Kutató fizikus spec.'!C$108</f>
        <v>Scientific Programming of Graphical Processors 2</v>
      </c>
      <c r="D26" s="36"/>
      <c r="E26" s="55"/>
      <c r="F26" s="55" t="s">
        <v>168</v>
      </c>
      <c r="G26" s="35"/>
      <c r="H26" s="56">
        <f>'Kutató fizikus spec.'!H$108</f>
        <v>2</v>
      </c>
      <c r="I26" s="57">
        <f>'Kutató fizikus spec.'!I$108</f>
        <v>0</v>
      </c>
      <c r="J26" s="57">
        <f>'Kutató fizikus spec.'!J$108</f>
        <v>0</v>
      </c>
      <c r="K26" s="57">
        <f>'Kutató fizikus spec.'!K$108</f>
        <v>0</v>
      </c>
      <c r="L26" s="36">
        <f>'Kutató fizikus spec.'!L$108</f>
        <v>3</v>
      </c>
      <c r="M26" s="35" t="str">
        <f>'Kutató fizikus spec.'!M$108</f>
        <v>K</v>
      </c>
      <c r="N26" s="34" t="s">
        <v>6</v>
      </c>
      <c r="O26" s="76" t="s">
        <v>430</v>
      </c>
      <c r="P26" s="77" t="s">
        <v>95</v>
      </c>
      <c r="Q26" s="48" t="str">
        <f>'Kutató fizikus spec.'!Q$108</f>
        <v>Papp Gábor</v>
      </c>
      <c r="R26" s="48" t="str">
        <f>'Kutató fizikus spec.'!R$108</f>
        <v>GQSUZN</v>
      </c>
    </row>
    <row r="27" spans="1:18" ht="13.5" thickBot="1" x14ac:dyDescent="0.25">
      <c r="A27" s="29" t="str">
        <f>'Kutató fizikus spec.'!A$109</f>
        <v>cpmodelf17lm</v>
      </c>
      <c r="B27" s="30" t="str">
        <f>'Kutató fizikus spec.'!B$109</f>
        <v>Számítógépes modellezés laboratórium</v>
      </c>
      <c r="C27" s="30" t="str">
        <f>'Kutató fizikus spec.'!C$109</f>
        <v>Computer-Aided Modeling Laboratory</v>
      </c>
      <c r="D27" s="36"/>
      <c r="E27" s="55"/>
      <c r="F27" s="55" t="s">
        <v>168</v>
      </c>
      <c r="G27" s="35"/>
      <c r="H27" s="56">
        <f>'Kutató fizikus spec.'!H$109</f>
        <v>0</v>
      </c>
      <c r="I27" s="57">
        <f>'Kutató fizikus spec.'!I$109</f>
        <v>0</v>
      </c>
      <c r="J27" s="57">
        <f>'Kutató fizikus spec.'!J$109</f>
        <v>3</v>
      </c>
      <c r="K27" s="57">
        <f>'Kutató fizikus spec.'!K$109</f>
        <v>0</v>
      </c>
      <c r="L27" s="36">
        <f>'Kutató fizikus spec.'!L$109</f>
        <v>3</v>
      </c>
      <c r="M27" s="35" t="str">
        <f>'Kutató fizikus spec.'!M$109</f>
        <v>Gyj</v>
      </c>
      <c r="N27" s="34"/>
      <c r="O27" s="74"/>
      <c r="P27" s="75"/>
      <c r="Q27" s="48" t="str">
        <f>'Kutató fizikus spec.'!Q$109</f>
        <v>Csabai István</v>
      </c>
      <c r="R27" s="48" t="str">
        <f>'Kutató fizikus spec.'!R$109</f>
        <v>FWXCKF</v>
      </c>
    </row>
    <row r="28" spans="1:18" ht="13.5" thickBot="1" x14ac:dyDescent="0.25">
      <c r="A28" s="29" t="str">
        <f>'Kutató fizikus spec.'!A$97</f>
        <v>spfinriskf17em</v>
      </c>
      <c r="B28" s="30" t="str">
        <f>'Kutató fizikus spec.'!B$97</f>
        <v>A pénzügyi kockázat elmélete</v>
      </c>
      <c r="C28" s="30" t="str">
        <f>'Kutató fizikus spec.'!C$97</f>
        <v>The Theory of Financial Risks</v>
      </c>
      <c r="D28" s="36"/>
      <c r="E28" s="55" t="s">
        <v>168</v>
      </c>
      <c r="F28" s="55"/>
      <c r="G28" s="35"/>
      <c r="H28" s="56">
        <f>'Kutató fizikus spec.'!H$97</f>
        <v>2</v>
      </c>
      <c r="I28" s="57">
        <f>'Kutató fizikus spec.'!I$97</f>
        <v>0</v>
      </c>
      <c r="J28" s="57">
        <f>'Kutató fizikus spec.'!J$97</f>
        <v>0</v>
      </c>
      <c r="K28" s="57">
        <f>'Kutató fizikus spec.'!K$97</f>
        <v>0</v>
      </c>
      <c r="L28" s="36">
        <f>'Kutató fizikus spec.'!L$97</f>
        <v>3</v>
      </c>
      <c r="M28" s="35" t="str">
        <f>'Kutató fizikus spec.'!M$97</f>
        <v>K</v>
      </c>
      <c r="N28" s="34"/>
      <c r="O28" s="74"/>
      <c r="P28" s="75"/>
      <c r="Q28" s="48" t="str">
        <f>'Kutató fizikus spec.'!Q$97</f>
        <v>Vattay Gábor</v>
      </c>
      <c r="R28" s="48" t="str">
        <f>'Kutató fizikus spec.'!R$97</f>
        <v>Y4ODA6</v>
      </c>
    </row>
    <row r="29" spans="1:18" ht="13.5" thickBot="1" x14ac:dyDescent="0.25">
      <c r="A29" s="29" t="str">
        <f>'Kutató fizikus spec.'!A$98</f>
        <v>spnetworkf17em</v>
      </c>
      <c r="B29" s="30" t="str">
        <f>'Kutató fizikus spec.'!B$98</f>
        <v>Komplex hálózatok szerkezete és dinamikája</v>
      </c>
      <c r="C29" s="30" t="str">
        <f>'Kutató fizikus spec.'!C$98</f>
        <v>Structure and Dynamics of Complex Networks</v>
      </c>
      <c r="D29" s="36"/>
      <c r="E29" s="55" t="s">
        <v>168</v>
      </c>
      <c r="F29" s="55"/>
      <c r="G29" s="35"/>
      <c r="H29" s="56">
        <f>'Kutató fizikus spec.'!H$98</f>
        <v>2</v>
      </c>
      <c r="I29" s="57">
        <f>'Kutató fizikus spec.'!I$98</f>
        <v>0</v>
      </c>
      <c r="J29" s="57">
        <f>'Kutató fizikus spec.'!J$98</f>
        <v>0</v>
      </c>
      <c r="K29" s="57">
        <f>'Kutató fizikus spec.'!K$98</f>
        <v>0</v>
      </c>
      <c r="L29" s="36">
        <f>'Kutató fizikus spec.'!L$98</f>
        <v>3</v>
      </c>
      <c r="M29" s="35" t="str">
        <f>'Kutató fizikus spec.'!M$98</f>
        <v>K</v>
      </c>
      <c r="N29" s="34"/>
      <c r="O29" s="74"/>
      <c r="P29" s="75"/>
      <c r="Q29" s="48" t="str">
        <f>'Kutató fizikus spec.'!Q$98</f>
        <v>Palla Gergely</v>
      </c>
      <c r="R29" s="48" t="str">
        <f>'Kutató fizikus spec.'!R$98</f>
        <v>D0IXQS</v>
      </c>
    </row>
    <row r="30" spans="1:18" ht="13.5" thickBot="1" x14ac:dyDescent="0.25">
      <c r="A30" s="29" t="str">
        <f>'Kutató fizikus spec.'!A$99</f>
        <v>spenvflowf17em</v>
      </c>
      <c r="B30" s="30" t="str">
        <f>'Kutató fizikus spec.'!B$99</f>
        <v>Környezeti áramlások fizikája</v>
      </c>
      <c r="C30" s="30" t="str">
        <f>'Kutató fizikus spec.'!C$99</f>
        <v>Physics of Environmental Flows</v>
      </c>
      <c r="D30" s="36"/>
      <c r="E30" s="55"/>
      <c r="F30" s="55" t="s">
        <v>168</v>
      </c>
      <c r="G30" s="35"/>
      <c r="H30" s="56">
        <f>'Kutató fizikus spec.'!H$99</f>
        <v>2</v>
      </c>
      <c r="I30" s="57">
        <f>'Kutató fizikus spec.'!I$99</f>
        <v>0</v>
      </c>
      <c r="J30" s="57">
        <f>'Kutató fizikus spec.'!J$99</f>
        <v>0</v>
      </c>
      <c r="K30" s="57">
        <f>'Kutató fizikus spec.'!K$99</f>
        <v>0</v>
      </c>
      <c r="L30" s="36">
        <f>'Kutató fizikus spec.'!L$99</f>
        <v>3</v>
      </c>
      <c r="M30" s="35" t="str">
        <f>'Kutató fizikus spec.'!M$99</f>
        <v>K</v>
      </c>
      <c r="N30" s="34"/>
      <c r="O30" s="74"/>
      <c r="P30" s="75"/>
      <c r="Q30" s="48" t="str">
        <f>'Kutató fizikus spec.'!Q$99</f>
        <v>Jánosi Imre</v>
      </c>
      <c r="R30" s="48" t="str">
        <f>'Kutató fizikus spec.'!R$99</f>
        <v>DJR6J3</v>
      </c>
    </row>
    <row r="31" spans="1:18" ht="13.5" thickBot="1" x14ac:dyDescent="0.25">
      <c r="A31" s="29" t="str">
        <f>'Kutató fizikus spec.'!A$54</f>
        <v>bpmodcellf17em</v>
      </c>
      <c r="B31" s="30" t="str">
        <f>'Kutató fizikus spec.'!B$54</f>
        <v>Kvantitatív modellek a sejt- és fejlődésbiológiában</v>
      </c>
      <c r="C31" s="30" t="str">
        <f>'Kutató fizikus spec.'!C$54</f>
        <v>Quantitative Models in Cell and Developmental Biology</v>
      </c>
      <c r="D31" s="36"/>
      <c r="E31" s="55" t="s">
        <v>168</v>
      </c>
      <c r="F31" s="55"/>
      <c r="G31" s="35"/>
      <c r="H31" s="56">
        <f>'Kutató fizikus spec.'!H$54</f>
        <v>2</v>
      </c>
      <c r="I31" s="57">
        <f>'Kutató fizikus spec.'!I$54</f>
        <v>0</v>
      </c>
      <c r="J31" s="57">
        <f>'Kutató fizikus spec.'!J$54</f>
        <v>0</v>
      </c>
      <c r="K31" s="57">
        <f>'Kutató fizikus spec.'!K$54</f>
        <v>0</v>
      </c>
      <c r="L31" s="36">
        <f>'Kutató fizikus spec.'!L$54</f>
        <v>3</v>
      </c>
      <c r="M31" s="35" t="str">
        <f>'Kutató fizikus spec.'!M$54</f>
        <v>K</v>
      </c>
      <c r="N31" s="34"/>
      <c r="O31" s="74"/>
      <c r="P31" s="75"/>
      <c r="Q31" s="48" t="str">
        <f>'Kutató fizikus spec.'!Q$54</f>
        <v>Czirók András</v>
      </c>
      <c r="R31" s="48" t="str">
        <f>'Kutató fizikus spec.'!R$54</f>
        <v>UIP51I</v>
      </c>
    </row>
    <row r="32" spans="1:18" ht="13.5" thickBot="1" x14ac:dyDescent="0.25">
      <c r="A32" s="29" t="str">
        <f>'Kutató fizikus spec.'!A$55</f>
        <v>bpstatphf17em</v>
      </c>
      <c r="B32" s="30" t="str">
        <f>'Kutató fizikus spec.'!B$55</f>
        <v>Biológiai rendszerek statisztikus fizikája</v>
      </c>
      <c r="C32" s="30" t="str">
        <f>'Kutató fizikus spec.'!C$55</f>
        <v>Statistical Physics of Biological Systems</v>
      </c>
      <c r="D32" s="36"/>
      <c r="E32" s="55"/>
      <c r="F32" s="55" t="s">
        <v>168</v>
      </c>
      <c r="G32" s="35"/>
      <c r="H32" s="56">
        <f>'Kutató fizikus spec.'!H$55</f>
        <v>2</v>
      </c>
      <c r="I32" s="57">
        <f>'Kutató fizikus spec.'!I$55</f>
        <v>0</v>
      </c>
      <c r="J32" s="57">
        <f>'Kutató fizikus spec.'!J$55</f>
        <v>0</v>
      </c>
      <c r="K32" s="57">
        <f>'Kutató fizikus spec.'!K$55</f>
        <v>0</v>
      </c>
      <c r="L32" s="36">
        <f>'Kutató fizikus spec.'!L$55</f>
        <v>3</v>
      </c>
      <c r="M32" s="35" t="str">
        <f>'Kutató fizikus spec.'!M$55</f>
        <v>K</v>
      </c>
      <c r="N32" s="34"/>
      <c r="O32" s="74"/>
      <c r="P32" s="75"/>
      <c r="Q32" s="48" t="str">
        <f>'Kutató fizikus spec.'!Q$55</f>
        <v>Palla Gergely</v>
      </c>
      <c r="R32" s="48" t="str">
        <f>'Kutató fizikus spec.'!R$55</f>
        <v>D0IXQS</v>
      </c>
    </row>
    <row r="33" spans="1:18" ht="13.5" thickBot="1" x14ac:dyDescent="0.25">
      <c r="A33" s="29" t="str">
        <f>'Kutató fizikus spec.'!A$79</f>
        <v>mbsignalf17em</v>
      </c>
      <c r="B33" s="30" t="str">
        <f>'Kutató fizikus spec.'!B$79</f>
        <v>Sejtszignalizációs hálózatok kvantitatív analízise</v>
      </c>
      <c r="C33" s="30" t="str">
        <f>'Kutató fizikus spec.'!C$79</f>
        <v>Quantitative Analysis of Intracellular Signal Transduction Networks</v>
      </c>
      <c r="D33" s="36"/>
      <c r="E33" s="55" t="s">
        <v>168</v>
      </c>
      <c r="F33" s="55"/>
      <c r="G33" s="35"/>
      <c r="H33" s="56">
        <f>'Kutató fizikus spec.'!H$79</f>
        <v>2</v>
      </c>
      <c r="I33" s="57">
        <f>'Kutató fizikus spec.'!I$79</f>
        <v>0</v>
      </c>
      <c r="J33" s="57">
        <f>'Kutató fizikus spec.'!J$79</f>
        <v>0</v>
      </c>
      <c r="K33" s="57">
        <f>'Kutató fizikus spec.'!K$79</f>
        <v>0</v>
      </c>
      <c r="L33" s="36">
        <f>'Kutató fizikus spec.'!L$79</f>
        <v>3</v>
      </c>
      <c r="M33" s="35" t="str">
        <f>'Kutató fizikus spec.'!M$79</f>
        <v>K</v>
      </c>
      <c r="N33" s="34"/>
      <c r="O33" s="74"/>
      <c r="P33" s="75"/>
      <c r="Q33" s="48" t="str">
        <f>'Kutató fizikus spec.'!Q$79</f>
        <v>Czirók András</v>
      </c>
      <c r="R33" s="48" t="str">
        <f>'Kutató fizikus spec.'!R$79</f>
        <v>UIP51I</v>
      </c>
    </row>
    <row r="34" spans="1:18" ht="13.5" thickBot="1" x14ac:dyDescent="0.25">
      <c r="A34" s="29" t="str">
        <f>'Kutató fizikus spec.'!A$64</f>
        <v>cmcompsf17em</v>
      </c>
      <c r="B34" s="30" t="str">
        <f>'Kutató fizikus spec.'!B$64</f>
        <v>Elektronrendszerek számítógépes vizsgálata</v>
      </c>
      <c r="C34" s="30" t="str">
        <f>'Kutató fizikus spec.'!C$64</f>
        <v>Computational Studies of Electron Systems</v>
      </c>
      <c r="D34" s="36"/>
      <c r="E34" s="55"/>
      <c r="F34" s="55" t="s">
        <v>168</v>
      </c>
      <c r="G34" s="35"/>
      <c r="H34" s="56">
        <f>'Kutató fizikus spec.'!H$64</f>
        <v>2</v>
      </c>
      <c r="I34" s="57">
        <f>'Kutató fizikus spec.'!I$64</f>
        <v>0</v>
      </c>
      <c r="J34" s="57">
        <f>'Kutató fizikus spec.'!J$64</f>
        <v>0</v>
      </c>
      <c r="K34" s="57">
        <f>'Kutató fizikus spec.'!K$64</f>
        <v>0</v>
      </c>
      <c r="L34" s="36">
        <f>'Kutató fizikus spec.'!L$64</f>
        <v>3</v>
      </c>
      <c r="M34" s="35" t="str">
        <f>'Kutató fizikus spec.'!M$64</f>
        <v>K</v>
      </c>
      <c r="N34" s="34"/>
      <c r="O34" s="74"/>
      <c r="P34" s="75"/>
      <c r="Q34" s="48" t="str">
        <f>'Kutató fizikus spec.'!Q$64</f>
        <v>Oroszlány László</v>
      </c>
      <c r="R34" s="48" t="str">
        <f>'Kutató fizikus spec.'!R$64</f>
        <v>JEJBKV</v>
      </c>
    </row>
    <row r="35" spans="1:18" ht="13.5" thickBot="1" x14ac:dyDescent="0.25">
      <c r="A35" s="29" t="str">
        <f>'Kutató fizikus spec.'!A$90</f>
        <v>ppqcdf17em</v>
      </c>
      <c r="B35" s="30" t="str">
        <f>'Kutató fizikus spec.'!B$90</f>
        <v>Kvantum-színdinamika</v>
      </c>
      <c r="C35" s="30" t="str">
        <f>'Kutató fizikus spec.'!C$90</f>
        <v>Quantum Chromodynamics</v>
      </c>
      <c r="D35" s="36"/>
      <c r="E35" s="55"/>
      <c r="F35" s="55" t="s">
        <v>168</v>
      </c>
      <c r="G35" s="35"/>
      <c r="H35" s="56">
        <f>'Kutató fizikus spec.'!H$90</f>
        <v>2</v>
      </c>
      <c r="I35" s="57">
        <f>'Kutató fizikus spec.'!I$90</f>
        <v>0</v>
      </c>
      <c r="J35" s="57">
        <f>'Kutató fizikus spec.'!J$90</f>
        <v>0</v>
      </c>
      <c r="K35" s="57">
        <f>'Kutató fizikus spec.'!K$90</f>
        <v>0</v>
      </c>
      <c r="L35" s="36">
        <f>'Kutató fizikus spec.'!L$90</f>
        <v>3</v>
      </c>
      <c r="M35" s="35" t="str">
        <f>'Kutató fizikus spec.'!M$90</f>
        <v>K</v>
      </c>
      <c r="N35" s="34"/>
      <c r="O35" s="74"/>
      <c r="P35" s="75"/>
      <c r="Q35" s="48" t="str">
        <f>'Kutató fizikus spec.'!Q$90</f>
        <v>Katz Sándor</v>
      </c>
      <c r="R35" s="48" t="str">
        <f>'Kutató fizikus spec.'!R$90</f>
        <v>KRH4LY</v>
      </c>
    </row>
    <row r="36" spans="1:18" ht="13.5" thickBot="1" x14ac:dyDescent="0.25">
      <c r="A36" s="29" t="str">
        <f>'Kutató fizikus spec.'!A$24</f>
        <v>apgrwavef17em</v>
      </c>
      <c r="B36" s="30" t="str">
        <f>'Kutató fizikus spec.'!B$24</f>
        <v>Gravitációshullám-asztrofizika</v>
      </c>
      <c r="C36" s="30" t="str">
        <f>'Kutató fizikus spec.'!C$24</f>
        <v>Gravitational Wave Astrophysics</v>
      </c>
      <c r="D36" s="36"/>
      <c r="E36" s="55" t="s">
        <v>168</v>
      </c>
      <c r="F36" s="55"/>
      <c r="G36" s="35"/>
      <c r="H36" s="56">
        <f>'Kutató fizikus spec.'!H$24</f>
        <v>2</v>
      </c>
      <c r="I36" s="57">
        <f>'Kutató fizikus spec.'!I$24</f>
        <v>0</v>
      </c>
      <c r="J36" s="57">
        <f>'Kutató fizikus spec.'!J$24</f>
        <v>0</v>
      </c>
      <c r="K36" s="57">
        <f>'Kutató fizikus spec.'!K$24</f>
        <v>0</v>
      </c>
      <c r="L36" s="36">
        <f>'Kutató fizikus spec.'!L$24</f>
        <v>3</v>
      </c>
      <c r="M36" s="35" t="str">
        <f>'Kutató fizikus spec.'!M$24</f>
        <v>K</v>
      </c>
      <c r="N36" s="34"/>
      <c r="O36" s="74"/>
      <c r="P36" s="75"/>
      <c r="Q36" s="48" t="str">
        <f>'Kutató fizikus spec.'!Q$24</f>
        <v>Raffai Péter</v>
      </c>
      <c r="R36" s="48" t="str">
        <f>'Kutató fizikus spec.'!R$24</f>
        <v>EHJHPC</v>
      </c>
    </row>
    <row r="37" spans="1:18" x14ac:dyDescent="0.2">
      <c r="A37" s="27"/>
      <c r="B37" s="13"/>
    </row>
    <row r="39" spans="1:18" x14ac:dyDescent="0.2">
      <c r="B39" s="13"/>
    </row>
    <row r="40" spans="1:18" x14ac:dyDescent="0.2">
      <c r="A40" s="13"/>
      <c r="B40" s="13"/>
    </row>
    <row r="41" spans="1:18" x14ac:dyDescent="0.2">
      <c r="B41" s="13"/>
    </row>
  </sheetData>
  <mergeCells count="11">
    <mergeCell ref="O1:P1"/>
    <mergeCell ref="M2:M3"/>
    <mergeCell ref="N2:P3"/>
    <mergeCell ref="Q2:Q3"/>
    <mergeCell ref="R2:R3"/>
    <mergeCell ref="L2:L3"/>
    <mergeCell ref="A2:A3"/>
    <mergeCell ref="B2:B3"/>
    <mergeCell ref="C2:C3"/>
    <mergeCell ref="D2:G2"/>
    <mergeCell ref="H2:K2"/>
  </mergeCells>
  <pageMargins left="0.75" right="0.75" top="1" bottom="1" header="0.5" footer="0.5"/>
  <pageSetup paperSize="9" scale="90" orientation="landscape" horizontalDpi="300" verticalDpi="300" r:id="rId1"/>
  <headerFooter alignWithMargins="0">
    <oddFooter>&amp;L&amp;F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RowHeight="12.75" x14ac:dyDescent="0.2"/>
  <cols>
    <col min="1" max="1" width="42.85546875" customWidth="1"/>
    <col min="2" max="3" width="14.28515625" customWidth="1"/>
    <col min="5" max="5" width="42.85546875" customWidth="1"/>
    <col min="6" max="7" width="14.28515625" customWidth="1"/>
  </cols>
  <sheetData>
    <row r="1" spans="1:9" ht="15" x14ac:dyDescent="0.25">
      <c r="A1" s="4" t="s">
        <v>588</v>
      </c>
      <c r="B1" s="5"/>
      <c r="C1" s="5"/>
      <c r="D1" s="5"/>
      <c r="E1" s="4" t="s">
        <v>589</v>
      </c>
      <c r="F1" s="5"/>
      <c r="G1" s="5"/>
      <c r="H1" s="5"/>
      <c r="I1" s="5"/>
    </row>
    <row r="2" spans="1:9" x14ac:dyDescent="0.2">
      <c r="A2" s="5"/>
      <c r="B2" s="5"/>
      <c r="C2" s="5"/>
      <c r="D2" s="5"/>
      <c r="E2" s="5"/>
      <c r="F2" s="5"/>
      <c r="G2" s="5"/>
      <c r="H2" s="5"/>
      <c r="I2" s="5"/>
    </row>
    <row r="3" spans="1:9" x14ac:dyDescent="0.2">
      <c r="A3" s="52" t="s">
        <v>84</v>
      </c>
      <c r="B3" s="123" t="s">
        <v>86</v>
      </c>
      <c r="C3" s="123" t="s">
        <v>85</v>
      </c>
      <c r="E3" s="52" t="s">
        <v>592</v>
      </c>
      <c r="F3" s="123" t="s">
        <v>590</v>
      </c>
      <c r="G3" s="123" t="s">
        <v>591</v>
      </c>
    </row>
    <row r="4" spans="1:9" x14ac:dyDescent="0.2">
      <c r="A4" s="9" t="str">
        <f>'közös rész'!B5</f>
        <v xml:space="preserve">Alapozó ismeretek </v>
      </c>
      <c r="B4" s="7">
        <v>6</v>
      </c>
      <c r="C4" s="7">
        <f>SUM('közös rész'!L6:L8)</f>
        <v>8</v>
      </c>
      <c r="E4" s="9" t="str">
        <f>'közös rész'!C5</f>
        <v>Foundation Subjects</v>
      </c>
      <c r="F4" s="7">
        <f>B4</f>
        <v>6</v>
      </c>
      <c r="G4" s="7">
        <f>C4</f>
        <v>8</v>
      </c>
    </row>
    <row r="5" spans="1:9" x14ac:dyDescent="0.2">
      <c r="A5" s="9" t="str">
        <f>'közös rész'!B12</f>
        <v>Szakmai törzsanyag</v>
      </c>
      <c r="B5" s="7">
        <v>16</v>
      </c>
      <c r="C5" s="7">
        <f>SUM('közös rész'!L13:L17)</f>
        <v>21</v>
      </c>
      <c r="E5" s="9" t="str">
        <f>'közös rész'!C12</f>
        <v>Core Subjects</v>
      </c>
      <c r="F5" s="7">
        <f t="shared" ref="F5:F10" si="0">B5</f>
        <v>16</v>
      </c>
      <c r="G5" s="7">
        <f t="shared" ref="G5:G10" si="1">C5</f>
        <v>21</v>
      </c>
    </row>
    <row r="6" spans="1:9" x14ac:dyDescent="0.2">
      <c r="A6" s="11" t="s">
        <v>593</v>
      </c>
      <c r="B6" s="22" t="s">
        <v>208</v>
      </c>
      <c r="C6" s="7">
        <f>'Kutató fizikus spec.'!L8</f>
        <v>34</v>
      </c>
      <c r="E6" s="11" t="s">
        <v>594</v>
      </c>
      <c r="F6" s="7" t="str">
        <f t="shared" si="0"/>
        <v>23-26</v>
      </c>
      <c r="G6" s="7">
        <f t="shared" si="1"/>
        <v>34</v>
      </c>
    </row>
    <row r="7" spans="1:9" x14ac:dyDescent="0.2">
      <c r="A7" s="9" t="s">
        <v>88</v>
      </c>
      <c r="B7" s="7">
        <v>14</v>
      </c>
      <c r="C7" s="7">
        <v>21</v>
      </c>
      <c r="E7" s="11" t="s">
        <v>619</v>
      </c>
      <c r="F7" s="7">
        <f t="shared" si="0"/>
        <v>14</v>
      </c>
      <c r="G7" s="7">
        <f t="shared" si="1"/>
        <v>21</v>
      </c>
    </row>
    <row r="8" spans="1:9" x14ac:dyDescent="0.2">
      <c r="A8" s="9" t="s">
        <v>89</v>
      </c>
      <c r="B8" s="7">
        <v>4</v>
      </c>
      <c r="C8" s="7">
        <v>6</v>
      </c>
      <c r="E8" s="11" t="s">
        <v>618</v>
      </c>
      <c r="F8" s="7">
        <f t="shared" si="0"/>
        <v>4</v>
      </c>
      <c r="G8" s="7">
        <f t="shared" si="1"/>
        <v>6</v>
      </c>
    </row>
    <row r="9" spans="1:9" x14ac:dyDescent="0.2">
      <c r="A9" s="9" t="str">
        <f>'közös rész'!B27</f>
        <v>Diplomamunka</v>
      </c>
      <c r="B9" s="7">
        <v>0</v>
      </c>
      <c r="C9" s="7">
        <f>SUM('közös rész'!L28:L29)</f>
        <v>30</v>
      </c>
      <c r="E9" s="9" t="str">
        <f>'közös rész'!C27</f>
        <v>Thesis Work</v>
      </c>
      <c r="F9" s="7">
        <f t="shared" si="0"/>
        <v>0</v>
      </c>
      <c r="G9" s="7">
        <f t="shared" si="1"/>
        <v>30</v>
      </c>
    </row>
    <row r="10" spans="1:9" x14ac:dyDescent="0.2">
      <c r="A10" s="6" t="s">
        <v>90</v>
      </c>
      <c r="B10" s="23" t="s">
        <v>431</v>
      </c>
      <c r="C10" s="8">
        <f>SUM(C4:C9)</f>
        <v>120</v>
      </c>
      <c r="E10" s="122" t="s">
        <v>536</v>
      </c>
      <c r="F10" s="23" t="str">
        <f t="shared" si="0"/>
        <v>63-66</v>
      </c>
      <c r="G10" s="8">
        <f t="shared" si="1"/>
        <v>120</v>
      </c>
    </row>
    <row r="12" spans="1:9" ht="140.25" customHeight="1" x14ac:dyDescent="0.2">
      <c r="A12" s="167" t="s">
        <v>622</v>
      </c>
      <c r="B12" s="167"/>
      <c r="C12" s="167"/>
      <c r="D12" s="10"/>
      <c r="E12" s="167" t="s">
        <v>623</v>
      </c>
      <c r="F12" s="167"/>
      <c r="G12" s="167"/>
      <c r="H12" s="10"/>
      <c r="I12" s="10"/>
    </row>
    <row r="14" spans="1:9" ht="12.75" customHeight="1" x14ac:dyDescent="0.2">
      <c r="A14" s="167" t="s">
        <v>621</v>
      </c>
      <c r="B14" s="167"/>
      <c r="C14" s="167"/>
      <c r="D14" s="10"/>
      <c r="E14" s="167" t="s">
        <v>620</v>
      </c>
      <c r="F14" s="167"/>
      <c r="G14" s="167"/>
      <c r="H14" s="10"/>
      <c r="I14" s="10"/>
    </row>
    <row r="15" spans="1:9" x14ac:dyDescent="0.2">
      <c r="A15" s="5"/>
      <c r="B15" s="5"/>
      <c r="C15" s="5"/>
      <c r="D15" s="5"/>
      <c r="E15" s="5"/>
      <c r="F15" s="5"/>
      <c r="G15" s="5"/>
      <c r="H15" s="5"/>
      <c r="I15" s="5"/>
    </row>
  </sheetData>
  <mergeCells count="4">
    <mergeCell ref="A12:C12"/>
    <mergeCell ref="A14:C14"/>
    <mergeCell ref="E14:G14"/>
    <mergeCell ref="E12:G12"/>
  </mergeCells>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6</vt:i4>
      </vt:variant>
    </vt:vector>
  </HeadingPairs>
  <TitlesOfParts>
    <vt:vector size="6" baseType="lpstr">
      <vt:lpstr>közös rész</vt:lpstr>
      <vt:lpstr>Kutató fizikus spec.</vt:lpstr>
      <vt:lpstr>Biofizika spec.</vt:lpstr>
      <vt:lpstr>Környezetfizika spec.</vt:lpstr>
      <vt:lpstr>Tud. adatanalitika spec.</vt:lpstr>
      <vt:lpstr>összefoglaló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Svarga</dc:creator>
  <cp:lastModifiedBy>derenyi</cp:lastModifiedBy>
  <cp:lastPrinted>2017-06-14T05:54:06Z</cp:lastPrinted>
  <dcterms:created xsi:type="dcterms:W3CDTF">2009-01-02T09:03:35Z</dcterms:created>
  <dcterms:modified xsi:type="dcterms:W3CDTF">2017-11-29T16:35:18Z</dcterms:modified>
</cp:coreProperties>
</file>